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8548\Desktop\LH 업무 관련\(9) 다자녀\2. 공고\"/>
    </mc:Choice>
  </mc:AlternateContent>
  <bookViews>
    <workbookView xWindow="0" yWindow="0" windowWidth="28770" windowHeight="14370"/>
  </bookViews>
  <sheets>
    <sheet name="Sheet1" sheetId="1" r:id="rId1"/>
  </sheets>
  <definedNames>
    <definedName name="_xlnm._FilterDatabase" localSheetId="0" hidden="1">Sheet1!$A$10:$X$32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" i="1" l="1"/>
  <c r="V14" i="1" s="1"/>
  <c r="W14" i="1" s="1"/>
  <c r="U15" i="1"/>
  <c r="V15" i="1" s="1"/>
  <c r="W15" i="1" s="1"/>
  <c r="U16" i="1"/>
  <c r="V16" i="1" s="1"/>
  <c r="W16" i="1" s="1"/>
  <c r="U17" i="1"/>
  <c r="V17" i="1" s="1"/>
  <c r="W17" i="1" s="1"/>
  <c r="U18" i="1"/>
  <c r="V18" i="1" s="1"/>
  <c r="W18" i="1" s="1"/>
  <c r="U19" i="1"/>
  <c r="V19" i="1" s="1"/>
  <c r="W19" i="1" s="1"/>
  <c r="U20" i="1"/>
  <c r="V20" i="1" s="1"/>
  <c r="W20" i="1" s="1"/>
  <c r="U21" i="1"/>
  <c r="V21" i="1" s="1"/>
  <c r="W21" i="1" s="1"/>
  <c r="U22" i="1"/>
  <c r="V22" i="1" s="1"/>
  <c r="W22" i="1" s="1"/>
  <c r="U23" i="1"/>
  <c r="V23" i="1" s="1"/>
  <c r="W23" i="1" s="1"/>
  <c r="U24" i="1"/>
  <c r="V24" i="1" s="1"/>
  <c r="W24" i="1" s="1"/>
  <c r="U25" i="1"/>
  <c r="V25" i="1" s="1"/>
  <c r="W25" i="1" s="1"/>
  <c r="U26" i="1"/>
  <c r="V26" i="1" s="1"/>
  <c r="W26" i="1" s="1"/>
  <c r="U27" i="1"/>
  <c r="V27" i="1" s="1"/>
  <c r="W27" i="1" s="1"/>
  <c r="U28" i="1"/>
  <c r="V28" i="1" s="1"/>
  <c r="W28" i="1" s="1"/>
  <c r="U29" i="1"/>
  <c r="V29" i="1" s="1"/>
  <c r="W29" i="1" s="1"/>
  <c r="U30" i="1"/>
  <c r="V30" i="1" s="1"/>
  <c r="W30" i="1" s="1"/>
  <c r="U31" i="1"/>
  <c r="V31" i="1" s="1"/>
  <c r="W31" i="1" s="1"/>
  <c r="U32" i="1"/>
  <c r="V32" i="1" s="1"/>
  <c r="W32" i="1" s="1"/>
  <c r="U13" i="1"/>
  <c r="V13" i="1" s="1"/>
  <c r="W13" i="1" s="1"/>
  <c r="O14" i="1"/>
  <c r="P14" i="1" s="1"/>
  <c r="Q14" i="1" s="1"/>
  <c r="O15" i="1"/>
  <c r="P15" i="1" s="1"/>
  <c r="Q15" i="1" s="1"/>
  <c r="O16" i="1"/>
  <c r="P16" i="1" s="1"/>
  <c r="Q16" i="1" s="1"/>
  <c r="O17" i="1"/>
  <c r="P17" i="1" s="1"/>
  <c r="Q17" i="1" s="1"/>
  <c r="O18" i="1"/>
  <c r="P18" i="1" s="1"/>
  <c r="Q18" i="1" s="1"/>
  <c r="O19" i="1"/>
  <c r="P19" i="1" s="1"/>
  <c r="Q19" i="1" s="1"/>
  <c r="O20" i="1"/>
  <c r="P20" i="1" s="1"/>
  <c r="Q20" i="1" s="1"/>
  <c r="O21" i="1"/>
  <c r="P21" i="1" s="1"/>
  <c r="Q21" i="1" s="1"/>
  <c r="O22" i="1"/>
  <c r="P22" i="1" s="1"/>
  <c r="Q22" i="1" s="1"/>
  <c r="O23" i="1"/>
  <c r="P23" i="1" s="1"/>
  <c r="Q23" i="1" s="1"/>
  <c r="O24" i="1"/>
  <c r="P24" i="1" s="1"/>
  <c r="Q24" i="1" s="1"/>
  <c r="O25" i="1"/>
  <c r="P25" i="1" s="1"/>
  <c r="Q25" i="1" s="1"/>
  <c r="O26" i="1"/>
  <c r="P26" i="1" s="1"/>
  <c r="Q26" i="1" s="1"/>
  <c r="O27" i="1"/>
  <c r="P27" i="1" s="1"/>
  <c r="Q27" i="1" s="1"/>
  <c r="O28" i="1"/>
  <c r="P28" i="1" s="1"/>
  <c r="Q28" i="1" s="1"/>
  <c r="O29" i="1"/>
  <c r="P29" i="1" s="1"/>
  <c r="Q29" i="1" s="1"/>
  <c r="O30" i="1"/>
  <c r="P30" i="1" s="1"/>
  <c r="Q30" i="1" s="1"/>
  <c r="O31" i="1"/>
  <c r="P31" i="1" s="1"/>
  <c r="Q31" i="1" s="1"/>
  <c r="O32" i="1"/>
  <c r="P32" i="1" s="1"/>
  <c r="Q32" i="1" s="1"/>
  <c r="O13" i="1"/>
  <c r="P13" i="1" s="1"/>
  <c r="Q13" i="1" s="1"/>
</calcChain>
</file>

<file path=xl/sharedStrings.xml><?xml version="1.0" encoding="utf-8"?>
<sst xmlns="http://schemas.openxmlformats.org/spreadsheetml/2006/main" count="196" uniqueCount="87">
  <si>
    <t>순번</t>
  </si>
  <si>
    <t>다자녀 수급자</t>
  </si>
  <si>
    <t>다자녀 소득70%이하</t>
  </si>
  <si>
    <t>주소</t>
  </si>
  <si>
    <t>호</t>
  </si>
  <si>
    <t>전용
면적</t>
  </si>
  <si>
    <t>주거공용
면적</t>
  </si>
  <si>
    <t>면적계</t>
  </si>
  <si>
    <t>방수</t>
  </si>
  <si>
    <t>층수</t>
  </si>
  <si>
    <t>승강기
유무</t>
  </si>
  <si>
    <t>주택유형</t>
  </si>
  <si>
    <t>임대보증금</t>
  </si>
  <si>
    <t>월임대료</t>
  </si>
  <si>
    <t>증액전환시
하한기준액</t>
  </si>
  <si>
    <t>매입다가구(경기수원시)</t>
  </si>
  <si>
    <t>경기도 수원시 장안구 송원로14번길 12(송죽동) 쵸이스파크</t>
  </si>
  <si>
    <t>101</t>
  </si>
  <si>
    <t>801</t>
  </si>
  <si>
    <t>3</t>
  </si>
  <si>
    <t>8층</t>
  </si>
  <si>
    <t>Y</t>
  </si>
  <si>
    <t>오피스텔</t>
  </si>
  <si>
    <t>N</t>
  </si>
  <si>
    <t xml:space="preserve">경기도 수원시 권선구 서둔로239번길 19-18(탑동) </t>
  </si>
  <si>
    <t>302</t>
  </si>
  <si>
    <t>3층</t>
  </si>
  <si>
    <t>연립주택</t>
  </si>
  <si>
    <t>401</t>
  </si>
  <si>
    <t>4층</t>
  </si>
  <si>
    <t>경기도 수원시 팔달구 효원로60번길 18-11(매산로3가) 스타빌</t>
  </si>
  <si>
    <t>201</t>
  </si>
  <si>
    <t>2층</t>
  </si>
  <si>
    <t>도시형생활주택(단지형 다세대주택)</t>
  </si>
  <si>
    <t>매입다가구(경기부천시)</t>
  </si>
  <si>
    <t>경기도 부천시 오정구 삼작로118번길 19(내동) 행복마을</t>
  </si>
  <si>
    <t>501</t>
  </si>
  <si>
    <t>5층</t>
  </si>
  <si>
    <t>다세대주택</t>
  </si>
  <si>
    <t>202</t>
  </si>
  <si>
    <t>203</t>
  </si>
  <si>
    <t>303</t>
  </si>
  <si>
    <t>402</t>
  </si>
  <si>
    <t>502</t>
  </si>
  <si>
    <t>매입다가구(경기안산시)</t>
  </si>
  <si>
    <t>경기도 안산시 상록구 성호로22길 35(부곡동) 호산아트</t>
  </si>
  <si>
    <t>2</t>
  </si>
  <si>
    <t>매입다가구(경기시흥시)</t>
  </si>
  <si>
    <t xml:space="preserve">경기도 시흥시 군서로 58(정왕동) </t>
  </si>
  <si>
    <t>1층</t>
  </si>
  <si>
    <t>경기도 시흥시 군서로36번길 26-1(정왕동) 에스아트빌</t>
  </si>
  <si>
    <t>경기도 시흥시 수인로3409번길 64(신천동) 헬시온 1동</t>
  </si>
  <si>
    <t>경기도 시흥시 수인로3409번길 64(신천동) 헬시온 2동</t>
  </si>
  <si>
    <t xml:space="preserve">경기도 시흥시 오이도중앙로6번길 9-3(정왕동) </t>
  </si>
  <si>
    <t>매입다가구(경기용인시)</t>
  </si>
  <si>
    <t xml:space="preserve">경기도 용인시 기흥구 동백죽전대로527번길 98-38(중동) </t>
  </si>
  <si>
    <t>매입다가구(경기이천시)</t>
  </si>
  <si>
    <t>경기도 이천시 경충대로2586번길 25(중리동) 헬시온</t>
  </si>
  <si>
    <t>304</t>
  </si>
  <si>
    <t>매입다가구(경기여주시)</t>
  </si>
  <si>
    <t>경기도 여주시 천송길 1(천송동) SR빌리지</t>
  </si>
  <si>
    <t xml:space="preserve">경기도 수원시 권선구 고산로16번길 16(고색동) </t>
  </si>
  <si>
    <t>경기도 수원시 권선구 세지로12번길 33-19(세류동) 제니스 2차</t>
  </si>
  <si>
    <t>경기도 수원시 장안구 경수대로1090번길 5(파장동,대명파크빌) 대명파크빌</t>
  </si>
  <si>
    <t>경기도 수원시 장안구 파장천로12번길 67(파장동) 예건A동</t>
  </si>
  <si>
    <t>☞ 주택목록은 기존에 선정된 예비입주자, 보호종료아동 계약 및 신규 매입물량 추가 등으로 계약 시점에 변경될 수 있습니다</t>
  </si>
  <si>
    <t>☞ 주택유형은 기재된 내용과 달라질 수 있으므로, 정확한 유형은 계약 시 확인 부탁드립니다.</t>
  </si>
  <si>
    <r>
      <t>☞ 아래의 임대조건은</t>
    </r>
    <r>
      <rPr>
        <sz val="14"/>
        <color rgb="FFFF0000"/>
        <rFont val="맑은 고딕"/>
        <family val="3"/>
        <charset val="129"/>
        <scheme val="minor"/>
      </rPr>
      <t xml:space="preserve"> </t>
    </r>
    <r>
      <rPr>
        <b/>
        <sz val="14"/>
        <color rgb="FFFF0000"/>
        <rFont val="맑은 고딕"/>
        <family val="3"/>
        <charset val="129"/>
        <scheme val="minor"/>
      </rPr>
      <t>계약 시 일부 변경될 수 있으므로 참고용으로만 활용</t>
    </r>
    <r>
      <rPr>
        <b/>
        <sz val="14"/>
        <color theme="1"/>
        <rFont val="맑은 고딕"/>
        <family val="3"/>
        <charset val="129"/>
        <scheme val="minor"/>
      </rPr>
      <t xml:space="preserve">하시고, </t>
    </r>
    <r>
      <rPr>
        <b/>
        <sz val="14"/>
        <color rgb="FFFF0000"/>
        <rFont val="맑은 고딕"/>
        <family val="3"/>
        <charset val="129"/>
        <scheme val="minor"/>
      </rPr>
      <t>정확한 임대조건(증액가능한 보증금 및 하한 임대료 등)은 계약시 확인 부탁드립니다.</t>
    </r>
  </si>
  <si>
    <r>
      <t>☞ 해당 공고는 예비입주자로 선정 후 주택열람 및 계약을 진행하는 공고이므로, 주택열람은</t>
    </r>
    <r>
      <rPr>
        <b/>
        <sz val="14"/>
        <color theme="8"/>
        <rFont val="맑은 고딕"/>
        <family val="3"/>
        <charset val="129"/>
        <scheme val="minor"/>
      </rPr>
      <t xml:space="preserve"> </t>
    </r>
    <r>
      <rPr>
        <b/>
        <sz val="14"/>
        <color rgb="FFFF0000"/>
        <rFont val="맑은 고딕"/>
        <family val="3"/>
        <charset val="129"/>
        <scheme val="minor"/>
      </rPr>
      <t>계약 전 예비입주자로 선정되신 분들에 한해 관할 주거복지지사에서 별도 연락 예정</t>
    </r>
    <r>
      <rPr>
        <b/>
        <sz val="14"/>
        <color theme="1"/>
        <rFont val="맑은 고딕"/>
        <family val="3"/>
        <charset val="129"/>
        <scheme val="minor"/>
      </rPr>
      <t>입니다.</t>
    </r>
  </si>
  <si>
    <t>■ 24년 6월 1차 다자녀 매입임대 공급대상 주택내역</t>
    <phoneticPr fontId="1" type="noConversion"/>
  </si>
  <si>
    <t>매입다가구(지자체)</t>
    <phoneticPr fontId="1" type="noConversion"/>
  </si>
  <si>
    <t>주택정보</t>
    <phoneticPr fontId="1" type="noConversion"/>
  </si>
  <si>
    <t>주택군</t>
    <phoneticPr fontId="1" type="noConversion"/>
  </si>
  <si>
    <r>
      <t>☞ 주택별 빌트인 유무 및 품목은 다를 수 있으며, 주택열람 시 확인된 상태로 계약이 진행됩니다(</t>
    </r>
    <r>
      <rPr>
        <b/>
        <sz val="14"/>
        <color rgb="FFFF0000"/>
        <rFont val="맑은 고딕"/>
        <family val="3"/>
        <charset val="129"/>
        <scheme val="minor"/>
      </rPr>
      <t>추가 설치 요청 불가</t>
    </r>
    <r>
      <rPr>
        <b/>
        <sz val="14"/>
        <color theme="1"/>
        <rFont val="맑은 고딕"/>
        <family val="3"/>
        <charset val="129"/>
        <scheme val="minor"/>
      </rPr>
      <t>).</t>
    </r>
    <phoneticPr fontId="1" type="noConversion"/>
  </si>
  <si>
    <r>
      <t xml:space="preserve">☞ </t>
    </r>
    <r>
      <rPr>
        <b/>
        <sz val="14"/>
        <color rgb="FFFF0000"/>
        <rFont val="맑은 고딕"/>
        <family val="3"/>
        <charset val="129"/>
        <scheme val="minor"/>
      </rPr>
      <t>신청접수는 온라인</t>
    </r>
    <r>
      <rPr>
        <b/>
        <sz val="14"/>
        <color theme="1"/>
        <rFont val="맑은 고딕"/>
        <family val="3"/>
        <charset val="129"/>
        <scheme val="minor"/>
      </rPr>
      <t xml:space="preserve">으로만 가능하며, </t>
    </r>
    <r>
      <rPr>
        <b/>
        <sz val="14"/>
        <color rgb="FFFF0000"/>
        <rFont val="맑은 고딕"/>
        <family val="3"/>
        <charset val="129"/>
        <scheme val="minor"/>
      </rPr>
      <t>서류제출대상자의 서류제출은 등기우편으로만</t>
    </r>
    <r>
      <rPr>
        <b/>
        <sz val="14"/>
        <color theme="1"/>
        <rFont val="맑은 고딕"/>
        <family val="3"/>
        <charset val="129"/>
        <scheme val="minor"/>
      </rPr>
      <t xml:space="preserve"> 접수가 가능합니다.</t>
    </r>
    <phoneticPr fontId="1" type="noConversion"/>
  </si>
  <si>
    <t>다자녀매입임대(경기수원시)</t>
    <phoneticPr fontId="1" type="noConversion"/>
  </si>
  <si>
    <t>다자녀매입임대(경기부천시)</t>
    <phoneticPr fontId="1" type="noConversion"/>
  </si>
  <si>
    <t>다자녀매입임대(경기시흥시)</t>
    <phoneticPr fontId="1" type="noConversion"/>
  </si>
  <si>
    <t>다자녀매입임대(경기안산시)</t>
    <phoneticPr fontId="1" type="noConversion"/>
  </si>
  <si>
    <t>다자녀매입임대(경기여주시)</t>
    <phoneticPr fontId="1" type="noConversion"/>
  </si>
  <si>
    <t>다자녀매입임대(경기용인시)</t>
    <phoneticPr fontId="1" type="noConversion"/>
  </si>
  <si>
    <t>다자녀매입임대(경기이천시)</t>
    <phoneticPr fontId="1" type="noConversion"/>
  </si>
  <si>
    <t>차액</t>
    <phoneticPr fontId="1" type="noConversion"/>
  </si>
  <si>
    <t>최대전환 시 최종보증금</t>
    <phoneticPr fontId="1" type="noConversion"/>
  </si>
  <si>
    <t>최대전환 시 최종임대료</t>
    <phoneticPr fontId="1" type="noConversion"/>
  </si>
  <si>
    <t>기본임대조건</t>
    <phoneticPr fontId="1" type="noConversion"/>
  </si>
  <si>
    <t>최대전환시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</si>
</sst>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0"/>
    <numFmt numFmtId="177" formatCode="#,##0_ 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25"/>
      <color rgb="FF2756A6"/>
      <name val="HY헤드라인M"/>
      <family val="1"/>
      <charset val="129"/>
    </font>
    <font>
      <sz val="11"/>
      <color theme="1"/>
      <name val="함초롬돋움"/>
      <family val="3"/>
      <charset val="129"/>
    </font>
    <font>
      <sz val="14"/>
      <color rgb="FFFF0000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4"/>
      <color theme="8"/>
      <name val="맑은 고딕"/>
      <family val="3"/>
      <charset val="129"/>
      <scheme val="minor"/>
    </font>
    <font>
      <b/>
      <sz val="10"/>
      <color rgb="FF2756A6"/>
      <name val="맑은 고딕"/>
      <family val="3"/>
      <charset val="129"/>
      <scheme val="minor"/>
    </font>
    <font>
      <sz val="10"/>
      <color rgb="FF333333"/>
      <name val="맑은 고딕"/>
      <family val="3"/>
      <charset val="129"/>
      <scheme val="minor"/>
    </font>
    <font>
      <b/>
      <sz val="10"/>
      <color rgb="FF333333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6EE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F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n">
        <color rgb="FF000000"/>
      </bottom>
      <diagonal/>
    </border>
    <border>
      <left style="thick">
        <color rgb="FF002060"/>
      </left>
      <right style="thick">
        <color rgb="FF00206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76" fontId="11" fillId="3" borderId="1" xfId="0" applyNumberFormat="1" applyFont="1" applyFill="1" applyBorder="1" applyAlignment="1">
      <alignment horizontal="center" vertical="center" wrapText="1"/>
    </xf>
    <xf numFmtId="177" fontId="11" fillId="3" borderId="1" xfId="0" applyNumberFormat="1" applyFont="1" applyFill="1" applyBorder="1" applyAlignment="1">
      <alignment horizontal="right" vertical="center" wrapText="1"/>
    </xf>
    <xf numFmtId="176" fontId="11" fillId="4" borderId="1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176" fontId="11" fillId="3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left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177" fontId="11" fillId="4" borderId="1" xfId="0" applyNumberFormat="1" applyFont="1" applyFill="1" applyBorder="1" applyAlignment="1">
      <alignment horizontal="right" vertical="center" wrapText="1"/>
    </xf>
    <xf numFmtId="177" fontId="12" fillId="5" borderId="1" xfId="0" applyNumberFormat="1" applyFont="1" applyFill="1" applyBorder="1" applyAlignment="1">
      <alignment horizontal="right" vertical="center" wrapText="1"/>
    </xf>
    <xf numFmtId="177" fontId="12" fillId="4" borderId="1" xfId="0" applyNumberFormat="1" applyFont="1" applyFill="1" applyBorder="1" applyAlignment="1">
      <alignment horizontal="right" vertical="center" wrapText="1"/>
    </xf>
    <xf numFmtId="177" fontId="12" fillId="6" borderId="1" xfId="0" applyNumberFormat="1" applyFont="1" applyFill="1" applyBorder="1" applyAlignment="1">
      <alignment horizontal="right" vertical="center" wrapText="1"/>
    </xf>
    <xf numFmtId="177" fontId="12" fillId="3" borderId="1" xfId="0" applyNumberFormat="1" applyFont="1" applyFill="1" applyBorder="1" applyAlignment="1">
      <alignment horizontal="right" vertical="center" wrapText="1"/>
    </xf>
    <xf numFmtId="176" fontId="11" fillId="4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176" fontId="12" fillId="7" borderId="5" xfId="0" applyNumberFormat="1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abSelected="1" zoomScale="85" zoomScaleNormal="85" workbookViewId="0">
      <pane ySplit="12" topLeftCell="A13" activePane="bottomLeft" state="frozen"/>
      <selection pane="bottomLeft" activeCell="C18" sqref="C18"/>
    </sheetView>
  </sheetViews>
  <sheetFormatPr defaultRowHeight="16.5" x14ac:dyDescent="0.3"/>
  <cols>
    <col min="1" max="1" width="5.375" customWidth="1"/>
    <col min="2" max="2" width="20.875" customWidth="1"/>
    <col min="3" max="3" width="57.5" customWidth="1"/>
    <col min="4" max="4" width="10.125" customWidth="1"/>
    <col min="5" max="5" width="14" style="2" customWidth="1"/>
    <col min="6" max="8" width="8.75" customWidth="1"/>
    <col min="9" max="10" width="6.75" customWidth="1"/>
    <col min="11" max="11" width="8" customWidth="1"/>
    <col min="12" max="12" width="14.75" customWidth="1"/>
    <col min="13" max="13" width="11.375" customWidth="1"/>
    <col min="14" max="14" width="10.125" customWidth="1"/>
    <col min="15" max="15" width="10.125" style="2" hidden="1" customWidth="1"/>
    <col min="16" max="17" width="10.125" style="2" customWidth="1"/>
    <col min="18" max="18" width="10.125" hidden="1" customWidth="1"/>
    <col min="19" max="19" width="11.375" customWidth="1"/>
    <col min="20" max="20" width="10.125" customWidth="1"/>
    <col min="21" max="21" width="10.125" style="2" hidden="1" customWidth="1"/>
    <col min="22" max="23" width="10.125" style="2" customWidth="1"/>
    <col min="24" max="24" width="10.125" hidden="1" customWidth="1"/>
  </cols>
  <sheetData>
    <row r="1" spans="1:24" s="1" customFormat="1" ht="36" customHeight="1" x14ac:dyDescent="0.3">
      <c r="A1" s="33" t="s">
        <v>69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11"/>
      <c r="V1" s="11"/>
      <c r="W1" s="11"/>
    </row>
    <row r="2" spans="1:24" s="1" customFormat="1" ht="20.25" x14ac:dyDescent="0.3">
      <c r="A2" s="3"/>
      <c r="B2" s="4"/>
      <c r="C2" s="4"/>
      <c r="D2" s="4"/>
      <c r="E2" s="5"/>
      <c r="F2" s="4"/>
      <c r="G2" s="4"/>
      <c r="H2" s="4"/>
      <c r="I2" s="4"/>
      <c r="J2" s="4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4" s="14" customFormat="1" ht="20.100000000000001" customHeight="1" x14ac:dyDescent="0.3">
      <c r="A3" s="3" t="s">
        <v>65</v>
      </c>
      <c r="B3" s="12"/>
      <c r="C3" s="12"/>
      <c r="D3" s="12"/>
      <c r="E3" s="13"/>
      <c r="F3" s="12"/>
      <c r="G3" s="12"/>
      <c r="H3" s="12"/>
      <c r="I3" s="12"/>
      <c r="J3" s="12"/>
    </row>
    <row r="4" spans="1:24" s="14" customFormat="1" ht="20.100000000000001" customHeight="1" x14ac:dyDescent="0.3">
      <c r="A4" s="3" t="s">
        <v>66</v>
      </c>
      <c r="B4" s="12"/>
      <c r="C4" s="12"/>
      <c r="D4" s="12"/>
      <c r="E4" s="13"/>
      <c r="F4" s="12"/>
      <c r="G4" s="12"/>
      <c r="H4" s="12"/>
      <c r="I4" s="12"/>
      <c r="J4" s="12"/>
    </row>
    <row r="5" spans="1:24" s="14" customFormat="1" ht="20.100000000000001" customHeight="1" x14ac:dyDescent="0.3">
      <c r="A5" s="3" t="s">
        <v>67</v>
      </c>
      <c r="B5" s="12"/>
      <c r="C5" s="12"/>
      <c r="D5" s="12"/>
      <c r="E5" s="13"/>
      <c r="F5" s="12"/>
      <c r="G5" s="12"/>
      <c r="H5" s="12"/>
      <c r="I5" s="12"/>
      <c r="J5" s="12"/>
    </row>
    <row r="6" spans="1:24" s="14" customFormat="1" ht="20.100000000000001" customHeight="1" x14ac:dyDescent="0.3">
      <c r="A6" s="3" t="s">
        <v>68</v>
      </c>
      <c r="B6" s="12"/>
      <c r="C6" s="12"/>
      <c r="D6" s="12"/>
      <c r="E6" s="13"/>
      <c r="F6" s="12"/>
      <c r="G6" s="12"/>
      <c r="H6" s="12"/>
      <c r="I6" s="12"/>
      <c r="J6" s="12"/>
    </row>
    <row r="7" spans="1:24" s="14" customFormat="1" ht="20.100000000000001" customHeight="1" x14ac:dyDescent="0.3">
      <c r="A7" s="3" t="s">
        <v>73</v>
      </c>
      <c r="B7" s="12"/>
      <c r="C7" s="12"/>
      <c r="D7" s="12"/>
      <c r="E7" s="13"/>
      <c r="F7" s="12"/>
      <c r="G7" s="12"/>
      <c r="H7" s="12"/>
      <c r="I7" s="12"/>
      <c r="J7" s="12"/>
    </row>
    <row r="8" spans="1:24" s="14" customFormat="1" ht="20.100000000000001" customHeight="1" x14ac:dyDescent="0.3">
      <c r="A8" s="3" t="s">
        <v>74</v>
      </c>
      <c r="B8" s="12"/>
      <c r="C8" s="12"/>
      <c r="D8" s="12"/>
      <c r="E8" s="13"/>
      <c r="F8" s="12"/>
      <c r="G8" s="12"/>
      <c r="H8" s="12"/>
      <c r="I8" s="12"/>
      <c r="J8" s="12"/>
    </row>
    <row r="9" spans="1:24" s="1" customFormat="1" x14ac:dyDescent="0.3">
      <c r="E9" s="2"/>
      <c r="O9" s="2"/>
      <c r="P9" s="2"/>
      <c r="Q9" s="2"/>
      <c r="U9" s="2"/>
      <c r="V9" s="2"/>
      <c r="W9" s="2"/>
    </row>
    <row r="10" spans="1:24" s="2" customFormat="1" x14ac:dyDescent="0.3">
      <c r="A10" s="34" t="s">
        <v>0</v>
      </c>
      <c r="B10" s="34" t="s">
        <v>70</v>
      </c>
      <c r="C10" s="34" t="s">
        <v>71</v>
      </c>
      <c r="D10" s="34"/>
      <c r="E10" s="34"/>
      <c r="F10" s="34"/>
      <c r="G10" s="34"/>
      <c r="H10" s="34"/>
      <c r="I10" s="34"/>
      <c r="J10" s="34"/>
      <c r="K10" s="34"/>
      <c r="L10" s="34"/>
      <c r="M10" s="34" t="s">
        <v>1</v>
      </c>
      <c r="N10" s="34"/>
      <c r="O10" s="34"/>
      <c r="P10" s="34"/>
      <c r="Q10" s="34"/>
      <c r="R10" s="34"/>
      <c r="S10" s="34" t="s">
        <v>2</v>
      </c>
      <c r="T10" s="34"/>
      <c r="U10" s="34"/>
      <c r="V10" s="34"/>
      <c r="W10" s="34"/>
      <c r="X10" s="34"/>
    </row>
    <row r="11" spans="1:24" s="21" customFormat="1" ht="16.5" customHeight="1" thickBot="1" x14ac:dyDescent="0.35">
      <c r="A11" s="34"/>
      <c r="B11" s="34"/>
      <c r="C11" s="34"/>
      <c r="D11" s="34"/>
      <c r="E11" s="35"/>
      <c r="F11" s="34"/>
      <c r="G11" s="34"/>
      <c r="H11" s="34"/>
      <c r="I11" s="34"/>
      <c r="J11" s="34"/>
      <c r="K11" s="34"/>
      <c r="L11" s="34"/>
      <c r="M11" s="36" t="s">
        <v>85</v>
      </c>
      <c r="N11" s="36"/>
      <c r="O11" s="23"/>
      <c r="P11" s="37" t="s">
        <v>86</v>
      </c>
      <c r="Q11" s="37"/>
      <c r="R11" s="23"/>
      <c r="S11" s="36" t="s">
        <v>85</v>
      </c>
      <c r="T11" s="36"/>
      <c r="U11" s="23"/>
      <c r="V11" s="37" t="s">
        <v>86</v>
      </c>
      <c r="W11" s="37"/>
      <c r="X11" s="23"/>
    </row>
    <row r="12" spans="1:24" s="21" customFormat="1" ht="27.75" thickTop="1" x14ac:dyDescent="0.3">
      <c r="A12" s="34"/>
      <c r="B12" s="34"/>
      <c r="C12" s="8" t="s">
        <v>3</v>
      </c>
      <c r="D12" s="8" t="s">
        <v>4</v>
      </c>
      <c r="E12" s="9" t="s">
        <v>72</v>
      </c>
      <c r="F12" s="10" t="s">
        <v>5</v>
      </c>
      <c r="G12" s="8" t="s">
        <v>6</v>
      </c>
      <c r="H12" s="8" t="s">
        <v>7</v>
      </c>
      <c r="I12" s="8" t="s">
        <v>8</v>
      </c>
      <c r="J12" s="8" t="s">
        <v>9</v>
      </c>
      <c r="K12" s="8" t="s">
        <v>10</v>
      </c>
      <c r="L12" s="8" t="s">
        <v>11</v>
      </c>
      <c r="M12" s="8" t="s">
        <v>12</v>
      </c>
      <c r="N12" s="8" t="s">
        <v>13</v>
      </c>
      <c r="O12" s="8" t="s">
        <v>82</v>
      </c>
      <c r="P12" s="8" t="s">
        <v>83</v>
      </c>
      <c r="Q12" s="8" t="s">
        <v>84</v>
      </c>
      <c r="R12" s="8" t="s">
        <v>14</v>
      </c>
      <c r="S12" s="8" t="s">
        <v>12</v>
      </c>
      <c r="T12" s="8" t="s">
        <v>13</v>
      </c>
      <c r="U12" s="8" t="s">
        <v>82</v>
      </c>
      <c r="V12" s="8" t="s">
        <v>83</v>
      </c>
      <c r="W12" s="8" t="s">
        <v>84</v>
      </c>
      <c r="X12" s="8" t="s">
        <v>14</v>
      </c>
    </row>
    <row r="13" spans="1:24" s="7" customFormat="1" ht="27" x14ac:dyDescent="0.3">
      <c r="A13" s="24">
        <v>1</v>
      </c>
      <c r="B13" s="25" t="s">
        <v>34</v>
      </c>
      <c r="C13" s="25" t="s">
        <v>35</v>
      </c>
      <c r="D13" s="26" t="s">
        <v>36</v>
      </c>
      <c r="E13" s="38" t="s">
        <v>76</v>
      </c>
      <c r="F13" s="32">
        <v>53.04</v>
      </c>
      <c r="G13" s="20">
        <v>4.9800000000000004</v>
      </c>
      <c r="H13" s="20">
        <v>58.02</v>
      </c>
      <c r="I13" s="26" t="s">
        <v>19</v>
      </c>
      <c r="J13" s="26" t="s">
        <v>37</v>
      </c>
      <c r="K13" s="26" t="s">
        <v>21</v>
      </c>
      <c r="L13" s="26" t="s">
        <v>38</v>
      </c>
      <c r="M13" s="28">
        <v>6153000</v>
      </c>
      <c r="N13" s="28">
        <v>267490</v>
      </c>
      <c r="O13" s="29">
        <f t="shared" ref="O13:O32" si="0">N13-R13</f>
        <v>160500</v>
      </c>
      <c r="P13" s="30">
        <f>M13+ROUNDDOWN(O13*12/0.07,-5)</f>
        <v>33653000</v>
      </c>
      <c r="Q13" s="30">
        <f>N13-ROUNDDOWN((P13-M13)*0.07/12,-1)</f>
        <v>107080</v>
      </c>
      <c r="R13" s="29">
        <v>106990</v>
      </c>
      <c r="S13" s="28">
        <v>6153000</v>
      </c>
      <c r="T13" s="28">
        <v>362590</v>
      </c>
      <c r="U13" s="29">
        <f>T13-X13</f>
        <v>217560</v>
      </c>
      <c r="V13" s="30">
        <f>S13+ROUNDDOWN(U13*12/0.07,-5)</f>
        <v>43353000</v>
      </c>
      <c r="W13" s="30">
        <f>T13-ROUNDDOWN((V13-S13)*0.07/12,-1)</f>
        <v>145590</v>
      </c>
      <c r="X13" s="27">
        <v>145030</v>
      </c>
    </row>
    <row r="14" spans="1:24" s="7" customFormat="1" ht="30" customHeight="1" x14ac:dyDescent="0.3">
      <c r="A14" s="24">
        <v>2</v>
      </c>
      <c r="B14" s="16" t="s">
        <v>15</v>
      </c>
      <c r="C14" s="16" t="s">
        <v>16</v>
      </c>
      <c r="D14" s="17" t="s">
        <v>18</v>
      </c>
      <c r="E14" s="38" t="s">
        <v>75</v>
      </c>
      <c r="F14" s="22">
        <v>75.72</v>
      </c>
      <c r="G14" s="18">
        <v>44.4</v>
      </c>
      <c r="H14" s="18">
        <v>120.12</v>
      </c>
      <c r="I14" s="17" t="s">
        <v>19</v>
      </c>
      <c r="J14" s="17" t="s">
        <v>20</v>
      </c>
      <c r="K14" s="17" t="s">
        <v>21</v>
      </c>
      <c r="L14" s="17" t="s">
        <v>22</v>
      </c>
      <c r="M14" s="28">
        <v>12731000</v>
      </c>
      <c r="N14" s="28">
        <v>333520</v>
      </c>
      <c r="O14" s="29">
        <f t="shared" si="0"/>
        <v>200120</v>
      </c>
      <c r="P14" s="30">
        <f t="shared" ref="P14:P32" si="1">M14+ROUNDDOWN(O14*12/0.07,-5)</f>
        <v>47031000</v>
      </c>
      <c r="Q14" s="30">
        <f t="shared" ref="Q14:Q32" si="2">N14-ROUNDDOWN((P14-M14)*0.07/12,-1)</f>
        <v>133440</v>
      </c>
      <c r="R14" s="31">
        <v>133400</v>
      </c>
      <c r="S14" s="28">
        <v>12731000</v>
      </c>
      <c r="T14" s="28">
        <v>461950</v>
      </c>
      <c r="U14" s="29">
        <f t="shared" ref="U14:U32" si="3">T14-X14</f>
        <v>277170</v>
      </c>
      <c r="V14" s="30">
        <f t="shared" ref="V14:V32" si="4">S14+ROUNDDOWN(U14*12/0.07,-5)</f>
        <v>60231000</v>
      </c>
      <c r="W14" s="30">
        <f t="shared" ref="W14:W32" si="5">T14-ROUNDDOWN((V14-S14)*0.07/12,-1)</f>
        <v>184870</v>
      </c>
      <c r="X14" s="19">
        <v>184780</v>
      </c>
    </row>
    <row r="15" spans="1:24" s="7" customFormat="1" ht="30" customHeight="1" x14ac:dyDescent="0.3">
      <c r="A15" s="24">
        <v>3</v>
      </c>
      <c r="B15" s="25" t="s">
        <v>15</v>
      </c>
      <c r="C15" s="25" t="s">
        <v>24</v>
      </c>
      <c r="D15" s="26" t="s">
        <v>25</v>
      </c>
      <c r="E15" s="38" t="s">
        <v>75</v>
      </c>
      <c r="F15" s="32">
        <v>82.05</v>
      </c>
      <c r="G15" s="20">
        <v>18.7</v>
      </c>
      <c r="H15" s="20">
        <v>100.75</v>
      </c>
      <c r="I15" s="26" t="s">
        <v>19</v>
      </c>
      <c r="J15" s="26" t="s">
        <v>26</v>
      </c>
      <c r="K15" s="26" t="s">
        <v>21</v>
      </c>
      <c r="L15" s="26" t="s">
        <v>27</v>
      </c>
      <c r="M15" s="28">
        <v>10609000</v>
      </c>
      <c r="N15" s="28">
        <v>424300</v>
      </c>
      <c r="O15" s="29">
        <f t="shared" si="0"/>
        <v>254580</v>
      </c>
      <c r="P15" s="30">
        <f t="shared" si="1"/>
        <v>54209000</v>
      </c>
      <c r="Q15" s="30">
        <f t="shared" si="2"/>
        <v>169970</v>
      </c>
      <c r="R15" s="29">
        <v>169720</v>
      </c>
      <c r="S15" s="28">
        <v>10609000</v>
      </c>
      <c r="T15" s="28">
        <v>574400</v>
      </c>
      <c r="U15" s="29">
        <f t="shared" si="3"/>
        <v>344640</v>
      </c>
      <c r="V15" s="30">
        <f t="shared" si="4"/>
        <v>69609000</v>
      </c>
      <c r="W15" s="30">
        <f t="shared" si="5"/>
        <v>230240</v>
      </c>
      <c r="X15" s="27">
        <v>229760</v>
      </c>
    </row>
    <row r="16" spans="1:24" s="7" customFormat="1" ht="30" customHeight="1" x14ac:dyDescent="0.3">
      <c r="A16" s="24">
        <v>4</v>
      </c>
      <c r="B16" s="16" t="s">
        <v>15</v>
      </c>
      <c r="C16" s="16" t="s">
        <v>24</v>
      </c>
      <c r="D16" s="17" t="s">
        <v>28</v>
      </c>
      <c r="E16" s="38" t="s">
        <v>75</v>
      </c>
      <c r="F16" s="22">
        <v>83.45</v>
      </c>
      <c r="G16" s="18">
        <v>19.03</v>
      </c>
      <c r="H16" s="18">
        <v>102.48</v>
      </c>
      <c r="I16" s="17" t="s">
        <v>19</v>
      </c>
      <c r="J16" s="17" t="s">
        <v>29</v>
      </c>
      <c r="K16" s="17" t="s">
        <v>21</v>
      </c>
      <c r="L16" s="17" t="s">
        <v>27</v>
      </c>
      <c r="M16" s="28">
        <v>10821000</v>
      </c>
      <c r="N16" s="28">
        <v>431430</v>
      </c>
      <c r="O16" s="29">
        <f t="shared" si="0"/>
        <v>258860</v>
      </c>
      <c r="P16" s="30">
        <f t="shared" si="1"/>
        <v>55121000</v>
      </c>
      <c r="Q16" s="30">
        <f t="shared" si="2"/>
        <v>173020</v>
      </c>
      <c r="R16" s="31">
        <v>172570</v>
      </c>
      <c r="S16" s="28">
        <v>10821000</v>
      </c>
      <c r="T16" s="28">
        <v>584110</v>
      </c>
      <c r="U16" s="29">
        <f t="shared" si="3"/>
        <v>350470</v>
      </c>
      <c r="V16" s="30">
        <f t="shared" si="4"/>
        <v>70821000</v>
      </c>
      <c r="W16" s="30">
        <f t="shared" si="5"/>
        <v>234110</v>
      </c>
      <c r="X16" s="19">
        <v>233640</v>
      </c>
    </row>
    <row r="17" spans="1:24" s="7" customFormat="1" ht="30" customHeight="1" x14ac:dyDescent="0.3">
      <c r="A17" s="24">
        <v>5</v>
      </c>
      <c r="B17" s="25" t="s">
        <v>15</v>
      </c>
      <c r="C17" s="25" t="s">
        <v>30</v>
      </c>
      <c r="D17" s="26" t="s">
        <v>31</v>
      </c>
      <c r="E17" s="38" t="s">
        <v>75</v>
      </c>
      <c r="F17" s="32">
        <v>77.09</v>
      </c>
      <c r="G17" s="20">
        <v>26.22</v>
      </c>
      <c r="H17" s="20">
        <v>103.31</v>
      </c>
      <c r="I17" s="26" t="s">
        <v>19</v>
      </c>
      <c r="J17" s="26" t="s">
        <v>32</v>
      </c>
      <c r="K17" s="26" t="s">
        <v>21</v>
      </c>
      <c r="L17" s="26" t="s">
        <v>33</v>
      </c>
      <c r="M17" s="28">
        <v>11053000</v>
      </c>
      <c r="N17" s="28">
        <v>373090</v>
      </c>
      <c r="O17" s="29">
        <f t="shared" si="0"/>
        <v>223860</v>
      </c>
      <c r="P17" s="30">
        <f t="shared" si="1"/>
        <v>49353000</v>
      </c>
      <c r="Q17" s="30">
        <f t="shared" si="2"/>
        <v>149680</v>
      </c>
      <c r="R17" s="29">
        <v>149230</v>
      </c>
      <c r="S17" s="28">
        <v>11053000</v>
      </c>
      <c r="T17" s="28">
        <v>499590</v>
      </c>
      <c r="U17" s="29">
        <f t="shared" si="3"/>
        <v>299760</v>
      </c>
      <c r="V17" s="30">
        <f t="shared" si="4"/>
        <v>62353000</v>
      </c>
      <c r="W17" s="30">
        <f t="shared" si="5"/>
        <v>200340</v>
      </c>
      <c r="X17" s="27">
        <v>199830</v>
      </c>
    </row>
    <row r="18" spans="1:24" s="7" customFormat="1" ht="30" customHeight="1" x14ac:dyDescent="0.3">
      <c r="A18" s="24">
        <v>6</v>
      </c>
      <c r="B18" s="16" t="s">
        <v>15</v>
      </c>
      <c r="C18" s="16" t="s">
        <v>61</v>
      </c>
      <c r="D18" s="17" t="s">
        <v>39</v>
      </c>
      <c r="E18" s="38" t="s">
        <v>75</v>
      </c>
      <c r="F18" s="22">
        <v>54.21</v>
      </c>
      <c r="G18" s="18">
        <v>13.02</v>
      </c>
      <c r="H18" s="18">
        <v>67.23</v>
      </c>
      <c r="I18" s="17" t="s">
        <v>19</v>
      </c>
      <c r="J18" s="17" t="s">
        <v>32</v>
      </c>
      <c r="K18" s="17" t="s">
        <v>21</v>
      </c>
      <c r="L18" s="17" t="s">
        <v>38</v>
      </c>
      <c r="M18" s="28">
        <v>7108000</v>
      </c>
      <c r="N18" s="28">
        <v>346350</v>
      </c>
      <c r="O18" s="29">
        <f t="shared" si="0"/>
        <v>207810</v>
      </c>
      <c r="P18" s="30">
        <f t="shared" si="1"/>
        <v>42708000</v>
      </c>
      <c r="Q18" s="30">
        <f t="shared" si="2"/>
        <v>138690</v>
      </c>
      <c r="R18" s="31">
        <v>138540</v>
      </c>
      <c r="S18" s="28">
        <v>7108000</v>
      </c>
      <c r="T18" s="28">
        <v>466570</v>
      </c>
      <c r="U18" s="29">
        <f t="shared" si="3"/>
        <v>279950</v>
      </c>
      <c r="V18" s="30">
        <f t="shared" si="4"/>
        <v>55008000</v>
      </c>
      <c r="W18" s="30">
        <f t="shared" si="5"/>
        <v>187160</v>
      </c>
      <c r="X18" s="19">
        <v>186620</v>
      </c>
    </row>
    <row r="19" spans="1:24" s="7" customFormat="1" ht="30" customHeight="1" x14ac:dyDescent="0.3">
      <c r="A19" s="24">
        <v>7</v>
      </c>
      <c r="B19" s="25" t="s">
        <v>15</v>
      </c>
      <c r="C19" s="25" t="s">
        <v>62</v>
      </c>
      <c r="D19" s="26" t="s">
        <v>41</v>
      </c>
      <c r="E19" s="38" t="s">
        <v>75</v>
      </c>
      <c r="F19" s="32">
        <v>56.44</v>
      </c>
      <c r="G19" s="20">
        <v>8.1983999999999995</v>
      </c>
      <c r="H19" s="20">
        <v>64.638400000000004</v>
      </c>
      <c r="I19" s="26" t="s">
        <v>19</v>
      </c>
      <c r="J19" s="26" t="s">
        <v>26</v>
      </c>
      <c r="K19" s="26" t="s">
        <v>21</v>
      </c>
      <c r="L19" s="26" t="s">
        <v>38</v>
      </c>
      <c r="M19" s="28">
        <v>6790000</v>
      </c>
      <c r="N19" s="28">
        <v>373780</v>
      </c>
      <c r="O19" s="29">
        <f t="shared" si="0"/>
        <v>224270</v>
      </c>
      <c r="P19" s="30">
        <f t="shared" si="1"/>
        <v>45190000</v>
      </c>
      <c r="Q19" s="30">
        <f t="shared" si="2"/>
        <v>149780</v>
      </c>
      <c r="R19" s="29">
        <v>149510</v>
      </c>
      <c r="S19" s="28">
        <v>6790000</v>
      </c>
      <c r="T19" s="28">
        <v>502700</v>
      </c>
      <c r="U19" s="29">
        <f t="shared" si="3"/>
        <v>301620</v>
      </c>
      <c r="V19" s="30">
        <f t="shared" si="4"/>
        <v>58490000</v>
      </c>
      <c r="W19" s="30">
        <f t="shared" si="5"/>
        <v>201120</v>
      </c>
      <c r="X19" s="27">
        <v>201080</v>
      </c>
    </row>
    <row r="20" spans="1:24" s="7" customFormat="1" ht="30" customHeight="1" x14ac:dyDescent="0.3">
      <c r="A20" s="24">
        <v>8</v>
      </c>
      <c r="B20" s="25" t="s">
        <v>15</v>
      </c>
      <c r="C20" s="25" t="s">
        <v>63</v>
      </c>
      <c r="D20" s="26" t="s">
        <v>40</v>
      </c>
      <c r="E20" s="38" t="s">
        <v>75</v>
      </c>
      <c r="F20" s="32">
        <v>58.12</v>
      </c>
      <c r="G20" s="20">
        <v>7.86</v>
      </c>
      <c r="H20" s="20">
        <v>65.98</v>
      </c>
      <c r="I20" s="26" t="s">
        <v>19</v>
      </c>
      <c r="J20" s="26" t="s">
        <v>32</v>
      </c>
      <c r="K20" s="26" t="s">
        <v>21</v>
      </c>
      <c r="L20" s="26" t="s">
        <v>38</v>
      </c>
      <c r="M20" s="28">
        <v>6895000</v>
      </c>
      <c r="N20" s="28">
        <v>361770</v>
      </c>
      <c r="O20" s="29">
        <f t="shared" si="0"/>
        <v>217070</v>
      </c>
      <c r="P20" s="30">
        <f t="shared" si="1"/>
        <v>44095000</v>
      </c>
      <c r="Q20" s="30">
        <f t="shared" si="2"/>
        <v>144770</v>
      </c>
      <c r="R20" s="29">
        <v>144700</v>
      </c>
      <c r="S20" s="28">
        <v>6895000</v>
      </c>
      <c r="T20" s="28">
        <v>486470</v>
      </c>
      <c r="U20" s="29">
        <f t="shared" si="3"/>
        <v>291890</v>
      </c>
      <c r="V20" s="30">
        <f t="shared" si="4"/>
        <v>56895000</v>
      </c>
      <c r="W20" s="30">
        <f t="shared" si="5"/>
        <v>194810</v>
      </c>
      <c r="X20" s="27">
        <v>194580</v>
      </c>
    </row>
    <row r="21" spans="1:24" s="7" customFormat="1" ht="30" customHeight="1" x14ac:dyDescent="0.3">
      <c r="A21" s="24">
        <v>9</v>
      </c>
      <c r="B21" s="25" t="s">
        <v>15</v>
      </c>
      <c r="C21" s="25" t="s">
        <v>64</v>
      </c>
      <c r="D21" s="26" t="s">
        <v>42</v>
      </c>
      <c r="E21" s="38" t="s">
        <v>75</v>
      </c>
      <c r="F21" s="32">
        <v>71.510000000000005</v>
      </c>
      <c r="G21" s="20">
        <v>13.680999999999999</v>
      </c>
      <c r="H21" s="20">
        <v>85.191000000000003</v>
      </c>
      <c r="I21" s="26" t="s">
        <v>19</v>
      </c>
      <c r="J21" s="26" t="s">
        <v>29</v>
      </c>
      <c r="K21" s="26" t="s">
        <v>21</v>
      </c>
      <c r="L21" s="26" t="s">
        <v>38</v>
      </c>
      <c r="M21" s="28">
        <v>9671000</v>
      </c>
      <c r="N21" s="28">
        <v>482080</v>
      </c>
      <c r="O21" s="29">
        <f t="shared" si="0"/>
        <v>289250</v>
      </c>
      <c r="P21" s="30">
        <f t="shared" si="1"/>
        <v>59171000</v>
      </c>
      <c r="Q21" s="30">
        <f t="shared" si="2"/>
        <v>193330</v>
      </c>
      <c r="R21" s="29">
        <v>192830</v>
      </c>
      <c r="S21" s="28">
        <v>9671000</v>
      </c>
      <c r="T21" s="28">
        <v>649850</v>
      </c>
      <c r="U21" s="29">
        <f t="shared" si="3"/>
        <v>389910</v>
      </c>
      <c r="V21" s="30">
        <f t="shared" si="4"/>
        <v>76471000</v>
      </c>
      <c r="W21" s="30">
        <f t="shared" si="5"/>
        <v>260190</v>
      </c>
      <c r="X21" s="27">
        <v>259940</v>
      </c>
    </row>
    <row r="22" spans="1:24" s="7" customFormat="1" ht="30" customHeight="1" x14ac:dyDescent="0.3">
      <c r="A22" s="24">
        <v>10</v>
      </c>
      <c r="B22" s="16" t="s">
        <v>47</v>
      </c>
      <c r="C22" s="16" t="s">
        <v>48</v>
      </c>
      <c r="D22" s="17" t="s">
        <v>17</v>
      </c>
      <c r="E22" s="39" t="s">
        <v>77</v>
      </c>
      <c r="F22" s="22">
        <v>58.11</v>
      </c>
      <c r="G22" s="18">
        <v>10.007999999999999</v>
      </c>
      <c r="H22" s="18">
        <v>68.117999999999995</v>
      </c>
      <c r="I22" s="17" t="s">
        <v>19</v>
      </c>
      <c r="J22" s="17" t="s">
        <v>49</v>
      </c>
      <c r="K22" s="17" t="s">
        <v>23</v>
      </c>
      <c r="L22" s="17" t="s">
        <v>38</v>
      </c>
      <c r="M22" s="28">
        <v>6388000</v>
      </c>
      <c r="N22" s="28">
        <v>313760</v>
      </c>
      <c r="O22" s="29">
        <f t="shared" si="0"/>
        <v>188260</v>
      </c>
      <c r="P22" s="30">
        <f t="shared" si="1"/>
        <v>38588000</v>
      </c>
      <c r="Q22" s="30">
        <f t="shared" si="2"/>
        <v>125930</v>
      </c>
      <c r="R22" s="31">
        <v>125500</v>
      </c>
      <c r="S22" s="28">
        <v>6388000</v>
      </c>
      <c r="T22" s="28">
        <v>422430</v>
      </c>
      <c r="U22" s="29">
        <f t="shared" si="3"/>
        <v>253460</v>
      </c>
      <c r="V22" s="30">
        <f t="shared" si="4"/>
        <v>49788000</v>
      </c>
      <c r="W22" s="30">
        <f t="shared" si="5"/>
        <v>169270</v>
      </c>
      <c r="X22" s="19">
        <v>168970</v>
      </c>
    </row>
    <row r="23" spans="1:24" s="7" customFormat="1" ht="30" customHeight="1" x14ac:dyDescent="0.3">
      <c r="A23" s="24">
        <v>11</v>
      </c>
      <c r="B23" s="25" t="s">
        <v>47</v>
      </c>
      <c r="C23" s="25" t="s">
        <v>50</v>
      </c>
      <c r="D23" s="26" t="s">
        <v>28</v>
      </c>
      <c r="E23" s="39" t="s">
        <v>77</v>
      </c>
      <c r="F23" s="32">
        <v>66.41</v>
      </c>
      <c r="G23" s="20">
        <v>8.3819999999999997</v>
      </c>
      <c r="H23" s="20">
        <v>74.792000000000002</v>
      </c>
      <c r="I23" s="26" t="s">
        <v>46</v>
      </c>
      <c r="J23" s="26" t="s">
        <v>29</v>
      </c>
      <c r="K23" s="26" t="s">
        <v>23</v>
      </c>
      <c r="L23" s="26" t="s">
        <v>38</v>
      </c>
      <c r="M23" s="28">
        <v>6952000</v>
      </c>
      <c r="N23" s="28">
        <v>318030</v>
      </c>
      <c r="O23" s="29">
        <f t="shared" si="0"/>
        <v>190820</v>
      </c>
      <c r="P23" s="30">
        <f t="shared" si="1"/>
        <v>39652000</v>
      </c>
      <c r="Q23" s="30">
        <f t="shared" si="2"/>
        <v>127280</v>
      </c>
      <c r="R23" s="29">
        <v>127210</v>
      </c>
      <c r="S23" s="28">
        <v>6952000</v>
      </c>
      <c r="T23" s="28">
        <v>428700</v>
      </c>
      <c r="U23" s="29">
        <f t="shared" si="3"/>
        <v>257220</v>
      </c>
      <c r="V23" s="30">
        <f t="shared" si="4"/>
        <v>50952000</v>
      </c>
      <c r="W23" s="30">
        <f t="shared" si="5"/>
        <v>172040</v>
      </c>
      <c r="X23" s="27">
        <v>171480</v>
      </c>
    </row>
    <row r="24" spans="1:24" s="7" customFormat="1" ht="30" customHeight="1" x14ac:dyDescent="0.3">
      <c r="A24" s="24">
        <v>12</v>
      </c>
      <c r="B24" s="16" t="s">
        <v>47</v>
      </c>
      <c r="C24" s="16" t="s">
        <v>51</v>
      </c>
      <c r="D24" s="17" t="s">
        <v>36</v>
      </c>
      <c r="E24" s="39" t="s">
        <v>77</v>
      </c>
      <c r="F24" s="22">
        <v>69.19</v>
      </c>
      <c r="G24" s="18">
        <v>10.210000000000001</v>
      </c>
      <c r="H24" s="18">
        <v>79.400000000000006</v>
      </c>
      <c r="I24" s="17" t="s">
        <v>19</v>
      </c>
      <c r="J24" s="17" t="s">
        <v>37</v>
      </c>
      <c r="K24" s="17" t="s">
        <v>21</v>
      </c>
      <c r="L24" s="17" t="s">
        <v>38</v>
      </c>
      <c r="M24" s="28">
        <v>8989000</v>
      </c>
      <c r="N24" s="28">
        <v>403530</v>
      </c>
      <c r="O24" s="29">
        <f t="shared" si="0"/>
        <v>242120</v>
      </c>
      <c r="P24" s="30">
        <f t="shared" si="1"/>
        <v>50489000</v>
      </c>
      <c r="Q24" s="30">
        <f t="shared" si="2"/>
        <v>161450</v>
      </c>
      <c r="R24" s="31">
        <v>161410</v>
      </c>
      <c r="S24" s="28">
        <v>8989000</v>
      </c>
      <c r="T24" s="28">
        <v>545080</v>
      </c>
      <c r="U24" s="29">
        <f t="shared" si="3"/>
        <v>327050</v>
      </c>
      <c r="V24" s="30">
        <f t="shared" si="4"/>
        <v>64989000</v>
      </c>
      <c r="W24" s="30">
        <f t="shared" si="5"/>
        <v>218420</v>
      </c>
      <c r="X24" s="19">
        <v>218030</v>
      </c>
    </row>
    <row r="25" spans="1:24" s="7" customFormat="1" ht="30" customHeight="1" x14ac:dyDescent="0.3">
      <c r="A25" s="24">
        <v>13</v>
      </c>
      <c r="B25" s="25" t="s">
        <v>47</v>
      </c>
      <c r="C25" s="25" t="s">
        <v>52</v>
      </c>
      <c r="D25" s="26" t="s">
        <v>43</v>
      </c>
      <c r="E25" s="39" t="s">
        <v>77</v>
      </c>
      <c r="F25" s="32">
        <v>64.930000000000007</v>
      </c>
      <c r="G25" s="20">
        <v>9.59</v>
      </c>
      <c r="H25" s="20">
        <v>74.52</v>
      </c>
      <c r="I25" s="26" t="s">
        <v>19</v>
      </c>
      <c r="J25" s="26" t="s">
        <v>37</v>
      </c>
      <c r="K25" s="26" t="s">
        <v>21</v>
      </c>
      <c r="L25" s="26" t="s">
        <v>38</v>
      </c>
      <c r="M25" s="28">
        <v>8420000</v>
      </c>
      <c r="N25" s="28">
        <v>374810</v>
      </c>
      <c r="O25" s="29">
        <f t="shared" si="0"/>
        <v>224890</v>
      </c>
      <c r="P25" s="30">
        <f t="shared" si="1"/>
        <v>46920000</v>
      </c>
      <c r="Q25" s="30">
        <f t="shared" si="2"/>
        <v>150230</v>
      </c>
      <c r="R25" s="29">
        <v>149920</v>
      </c>
      <c r="S25" s="28">
        <v>8420000</v>
      </c>
      <c r="T25" s="28">
        <v>506190</v>
      </c>
      <c r="U25" s="29">
        <f t="shared" si="3"/>
        <v>303720</v>
      </c>
      <c r="V25" s="30">
        <f t="shared" si="4"/>
        <v>60420000</v>
      </c>
      <c r="W25" s="30">
        <f t="shared" si="5"/>
        <v>202860</v>
      </c>
      <c r="X25" s="27">
        <v>202470</v>
      </c>
    </row>
    <row r="26" spans="1:24" s="7" customFormat="1" ht="30" customHeight="1" x14ac:dyDescent="0.3">
      <c r="A26" s="24">
        <v>14</v>
      </c>
      <c r="B26" s="16" t="s">
        <v>47</v>
      </c>
      <c r="C26" s="16" t="s">
        <v>53</v>
      </c>
      <c r="D26" s="17" t="s">
        <v>31</v>
      </c>
      <c r="E26" s="39" t="s">
        <v>77</v>
      </c>
      <c r="F26" s="22">
        <v>57.4</v>
      </c>
      <c r="G26" s="18">
        <v>14.17</v>
      </c>
      <c r="H26" s="18">
        <v>71.569999999999993</v>
      </c>
      <c r="I26" s="17" t="s">
        <v>19</v>
      </c>
      <c r="J26" s="17" t="s">
        <v>32</v>
      </c>
      <c r="K26" s="17" t="s">
        <v>21</v>
      </c>
      <c r="L26" s="17" t="s">
        <v>38</v>
      </c>
      <c r="M26" s="28">
        <v>8079000</v>
      </c>
      <c r="N26" s="28">
        <v>255390</v>
      </c>
      <c r="O26" s="29">
        <f t="shared" si="0"/>
        <v>153240</v>
      </c>
      <c r="P26" s="30">
        <f t="shared" si="1"/>
        <v>34279000</v>
      </c>
      <c r="Q26" s="30">
        <f t="shared" si="2"/>
        <v>102560</v>
      </c>
      <c r="R26" s="31">
        <v>102150</v>
      </c>
      <c r="S26" s="28">
        <v>8079000</v>
      </c>
      <c r="T26" s="28">
        <v>347940</v>
      </c>
      <c r="U26" s="29">
        <f t="shared" si="3"/>
        <v>208770</v>
      </c>
      <c r="V26" s="30">
        <f t="shared" si="4"/>
        <v>43779000</v>
      </c>
      <c r="W26" s="30">
        <f t="shared" si="5"/>
        <v>139690</v>
      </c>
      <c r="X26" s="19">
        <v>139170</v>
      </c>
    </row>
    <row r="27" spans="1:24" s="7" customFormat="1" ht="30" customHeight="1" x14ac:dyDescent="0.3">
      <c r="A27" s="24">
        <v>15</v>
      </c>
      <c r="B27" s="25" t="s">
        <v>44</v>
      </c>
      <c r="C27" s="25" t="s">
        <v>45</v>
      </c>
      <c r="D27" s="26" t="s">
        <v>25</v>
      </c>
      <c r="E27" s="38" t="s">
        <v>78</v>
      </c>
      <c r="F27" s="32">
        <v>49.0075</v>
      </c>
      <c r="G27" s="20">
        <v>9.4625000000000004</v>
      </c>
      <c r="H27" s="20">
        <v>58.47</v>
      </c>
      <c r="I27" s="26" t="s">
        <v>46</v>
      </c>
      <c r="J27" s="26" t="s">
        <v>26</v>
      </c>
      <c r="K27" s="26" t="s">
        <v>21</v>
      </c>
      <c r="L27" s="26" t="s">
        <v>38</v>
      </c>
      <c r="M27" s="28">
        <v>6153000</v>
      </c>
      <c r="N27" s="28">
        <v>242660</v>
      </c>
      <c r="O27" s="29">
        <f t="shared" si="0"/>
        <v>145600</v>
      </c>
      <c r="P27" s="30">
        <f t="shared" si="1"/>
        <v>31053000</v>
      </c>
      <c r="Q27" s="30">
        <f t="shared" si="2"/>
        <v>97410</v>
      </c>
      <c r="R27" s="29">
        <v>97060</v>
      </c>
      <c r="S27" s="28">
        <v>6153000</v>
      </c>
      <c r="T27" s="28">
        <v>329410</v>
      </c>
      <c r="U27" s="29">
        <f t="shared" si="3"/>
        <v>197650</v>
      </c>
      <c r="V27" s="30">
        <f t="shared" si="4"/>
        <v>39953000</v>
      </c>
      <c r="W27" s="30">
        <f t="shared" si="5"/>
        <v>132250</v>
      </c>
      <c r="X27" s="27">
        <v>131760</v>
      </c>
    </row>
    <row r="28" spans="1:24" s="7" customFormat="1" ht="30" customHeight="1" x14ac:dyDescent="0.3">
      <c r="A28" s="24">
        <v>16</v>
      </c>
      <c r="B28" s="16" t="s">
        <v>59</v>
      </c>
      <c r="C28" s="16" t="s">
        <v>60</v>
      </c>
      <c r="D28" s="17" t="s">
        <v>31</v>
      </c>
      <c r="E28" s="38" t="s">
        <v>79</v>
      </c>
      <c r="F28" s="22">
        <v>71.469899999999996</v>
      </c>
      <c r="G28" s="18">
        <v>9.84375</v>
      </c>
      <c r="H28" s="18">
        <v>81.313649999999996</v>
      </c>
      <c r="I28" s="17" t="s">
        <v>19</v>
      </c>
      <c r="J28" s="17" t="s">
        <v>32</v>
      </c>
      <c r="K28" s="17" t="s">
        <v>21</v>
      </c>
      <c r="L28" s="17" t="s">
        <v>38</v>
      </c>
      <c r="M28" s="28">
        <v>8505000</v>
      </c>
      <c r="N28" s="28">
        <v>249100</v>
      </c>
      <c r="O28" s="29">
        <f t="shared" si="0"/>
        <v>149460</v>
      </c>
      <c r="P28" s="30">
        <f t="shared" si="1"/>
        <v>34105000</v>
      </c>
      <c r="Q28" s="30">
        <f t="shared" si="2"/>
        <v>99770</v>
      </c>
      <c r="R28" s="31">
        <v>99640</v>
      </c>
      <c r="S28" s="28">
        <v>8505000</v>
      </c>
      <c r="T28" s="28">
        <v>341010</v>
      </c>
      <c r="U28" s="29">
        <f t="shared" si="3"/>
        <v>204610</v>
      </c>
      <c r="V28" s="30">
        <f t="shared" si="4"/>
        <v>43505000</v>
      </c>
      <c r="W28" s="30">
        <f t="shared" si="5"/>
        <v>136850</v>
      </c>
      <c r="X28" s="19">
        <v>136400</v>
      </c>
    </row>
    <row r="29" spans="1:24" s="7" customFormat="1" ht="30" customHeight="1" x14ac:dyDescent="0.3">
      <c r="A29" s="24">
        <v>17</v>
      </c>
      <c r="B29" s="25" t="s">
        <v>54</v>
      </c>
      <c r="C29" s="25" t="s">
        <v>55</v>
      </c>
      <c r="D29" s="26" t="s">
        <v>39</v>
      </c>
      <c r="E29" s="38" t="s">
        <v>80</v>
      </c>
      <c r="F29" s="32">
        <v>83.76</v>
      </c>
      <c r="G29" s="20">
        <v>16.704000000000001</v>
      </c>
      <c r="H29" s="20">
        <v>100.464</v>
      </c>
      <c r="I29" s="26" t="s">
        <v>19</v>
      </c>
      <c r="J29" s="26" t="s">
        <v>32</v>
      </c>
      <c r="K29" s="26" t="s">
        <v>21</v>
      </c>
      <c r="L29" s="26" t="s">
        <v>22</v>
      </c>
      <c r="M29" s="28">
        <v>10731000</v>
      </c>
      <c r="N29" s="28">
        <v>414720</v>
      </c>
      <c r="O29" s="29">
        <f t="shared" si="0"/>
        <v>248840</v>
      </c>
      <c r="P29" s="30">
        <f t="shared" si="1"/>
        <v>53331000</v>
      </c>
      <c r="Q29" s="30">
        <f t="shared" si="2"/>
        <v>166220</v>
      </c>
      <c r="R29" s="29">
        <v>165880</v>
      </c>
      <c r="S29" s="28">
        <v>10731000</v>
      </c>
      <c r="T29" s="28">
        <v>554140</v>
      </c>
      <c r="U29" s="29">
        <f t="shared" si="3"/>
        <v>332490</v>
      </c>
      <c r="V29" s="30">
        <f t="shared" si="4"/>
        <v>67631000</v>
      </c>
      <c r="W29" s="30">
        <f t="shared" si="5"/>
        <v>222230</v>
      </c>
      <c r="X29" s="27">
        <v>221650</v>
      </c>
    </row>
    <row r="30" spans="1:24" s="7" customFormat="1" ht="30" customHeight="1" x14ac:dyDescent="0.3">
      <c r="A30" s="24">
        <v>18</v>
      </c>
      <c r="B30" s="16" t="s">
        <v>54</v>
      </c>
      <c r="C30" s="16" t="s">
        <v>55</v>
      </c>
      <c r="D30" s="17" t="s">
        <v>36</v>
      </c>
      <c r="E30" s="38" t="s">
        <v>80</v>
      </c>
      <c r="F30" s="22">
        <v>83.76</v>
      </c>
      <c r="G30" s="18">
        <v>16.704000000000001</v>
      </c>
      <c r="H30" s="18">
        <v>100.464</v>
      </c>
      <c r="I30" s="17" t="s">
        <v>19</v>
      </c>
      <c r="J30" s="17" t="s">
        <v>37</v>
      </c>
      <c r="K30" s="17" t="s">
        <v>21</v>
      </c>
      <c r="L30" s="17" t="s">
        <v>22</v>
      </c>
      <c r="M30" s="28">
        <v>10731000</v>
      </c>
      <c r="N30" s="28">
        <v>422740</v>
      </c>
      <c r="O30" s="29">
        <f t="shared" si="0"/>
        <v>253650</v>
      </c>
      <c r="P30" s="30">
        <f t="shared" si="1"/>
        <v>54131000</v>
      </c>
      <c r="Q30" s="30">
        <f t="shared" si="2"/>
        <v>169580</v>
      </c>
      <c r="R30" s="31">
        <v>169090</v>
      </c>
      <c r="S30" s="28">
        <v>10731000</v>
      </c>
      <c r="T30" s="28">
        <v>564830</v>
      </c>
      <c r="U30" s="29">
        <f t="shared" si="3"/>
        <v>338900</v>
      </c>
      <c r="V30" s="30">
        <f t="shared" si="4"/>
        <v>68731000</v>
      </c>
      <c r="W30" s="30">
        <f t="shared" si="5"/>
        <v>226500</v>
      </c>
      <c r="X30" s="19">
        <v>225930</v>
      </c>
    </row>
    <row r="31" spans="1:24" s="7" customFormat="1" ht="30" customHeight="1" x14ac:dyDescent="0.3">
      <c r="A31" s="24">
        <v>19</v>
      </c>
      <c r="B31" s="25" t="s">
        <v>56</v>
      </c>
      <c r="C31" s="25" t="s">
        <v>57</v>
      </c>
      <c r="D31" s="26" t="s">
        <v>58</v>
      </c>
      <c r="E31" s="38" t="s">
        <v>81</v>
      </c>
      <c r="F31" s="32">
        <v>77.09</v>
      </c>
      <c r="G31" s="20">
        <v>12.96</v>
      </c>
      <c r="H31" s="20">
        <v>90.05</v>
      </c>
      <c r="I31" s="26" t="s">
        <v>19</v>
      </c>
      <c r="J31" s="26" t="s">
        <v>26</v>
      </c>
      <c r="K31" s="26" t="s">
        <v>21</v>
      </c>
      <c r="L31" s="24"/>
      <c r="M31" s="28">
        <v>9548000</v>
      </c>
      <c r="N31" s="28">
        <v>330960</v>
      </c>
      <c r="O31" s="29">
        <f t="shared" si="0"/>
        <v>198580</v>
      </c>
      <c r="P31" s="30">
        <f t="shared" si="1"/>
        <v>43548000</v>
      </c>
      <c r="Q31" s="30">
        <f t="shared" si="2"/>
        <v>132630</v>
      </c>
      <c r="R31" s="29">
        <v>132380</v>
      </c>
      <c r="S31" s="28">
        <v>9548000</v>
      </c>
      <c r="T31" s="28">
        <v>450850</v>
      </c>
      <c r="U31" s="29">
        <f t="shared" si="3"/>
        <v>270510</v>
      </c>
      <c r="V31" s="30">
        <f t="shared" si="4"/>
        <v>55848000</v>
      </c>
      <c r="W31" s="30">
        <f t="shared" si="5"/>
        <v>180770</v>
      </c>
      <c r="X31" s="27">
        <v>180340</v>
      </c>
    </row>
    <row r="32" spans="1:24" s="7" customFormat="1" ht="30" customHeight="1" x14ac:dyDescent="0.3">
      <c r="A32" s="24">
        <v>20</v>
      </c>
      <c r="B32" s="16" t="s">
        <v>56</v>
      </c>
      <c r="C32" s="16" t="s">
        <v>57</v>
      </c>
      <c r="D32" s="17" t="s">
        <v>42</v>
      </c>
      <c r="E32" s="38" t="s">
        <v>81</v>
      </c>
      <c r="F32" s="22">
        <v>74.010000000000005</v>
      </c>
      <c r="G32" s="18">
        <v>12.31</v>
      </c>
      <c r="H32" s="18">
        <v>86.32</v>
      </c>
      <c r="I32" s="17" t="s">
        <v>19</v>
      </c>
      <c r="J32" s="17" t="s">
        <v>29</v>
      </c>
      <c r="K32" s="17" t="s">
        <v>21</v>
      </c>
      <c r="L32" s="15"/>
      <c r="M32" s="28">
        <v>9124000</v>
      </c>
      <c r="N32" s="28">
        <v>317860</v>
      </c>
      <c r="O32" s="29">
        <f t="shared" si="0"/>
        <v>190720</v>
      </c>
      <c r="P32" s="30">
        <f t="shared" si="1"/>
        <v>41724000</v>
      </c>
      <c r="Q32" s="30">
        <f t="shared" si="2"/>
        <v>127700</v>
      </c>
      <c r="R32" s="31">
        <v>127140</v>
      </c>
      <c r="S32" s="28">
        <v>9124000</v>
      </c>
      <c r="T32" s="28">
        <v>432920</v>
      </c>
      <c r="U32" s="29">
        <f t="shared" si="3"/>
        <v>259760</v>
      </c>
      <c r="V32" s="30">
        <f t="shared" si="4"/>
        <v>53624000</v>
      </c>
      <c r="W32" s="30">
        <f t="shared" si="5"/>
        <v>173340</v>
      </c>
      <c r="X32" s="19">
        <v>173160</v>
      </c>
    </row>
  </sheetData>
  <sortState ref="A12:AF32">
    <sortCondition ref="B12:B32"/>
    <sortCondition ref="D12:D32"/>
  </sortState>
  <mergeCells count="10">
    <mergeCell ref="A1:T1"/>
    <mergeCell ref="A10:A12"/>
    <mergeCell ref="B10:B12"/>
    <mergeCell ref="C10:L11"/>
    <mergeCell ref="M10:R10"/>
    <mergeCell ref="S10:X10"/>
    <mergeCell ref="M11:N11"/>
    <mergeCell ref="P11:Q11"/>
    <mergeCell ref="S11:T11"/>
    <mergeCell ref="V11:W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정솔</dc:creator>
  <cp:lastModifiedBy>정솔</cp:lastModifiedBy>
  <dcterms:created xsi:type="dcterms:W3CDTF">2024-06-24T00:42:58Z</dcterms:created>
  <dcterms:modified xsi:type="dcterms:W3CDTF">2024-06-25T08:14:08Z</dcterms:modified>
</cp:coreProperties>
</file>