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F18D32C-125C-43D9-A144-1358FE368E4C}" xr6:coauthVersionLast="47" xr6:coauthVersionMax="47" xr10:uidLastSave="{00000000-0000-0000-0000-000000000000}"/>
  <bookViews>
    <workbookView xWindow="28680" yWindow="-120" windowWidth="16440" windowHeight="28320" firstSheet="3" activeTab="4" xr2:uid="{9E1EE25A-E9B7-4D1B-8E2B-3AC1C263CB84}"/>
  </bookViews>
  <sheets>
    <sheet name="2024년 1분기 경영공시 내역" sheetId="1" r:id="rId1"/>
    <sheet name="2024년 1분기 경영공시 세부내역" sheetId="2" r:id="rId2"/>
    <sheet name="2024년 2분기 경영공시 내역" sheetId="3" r:id="rId3"/>
    <sheet name="2024년 2분기 경영공시 세부내역" sheetId="4" r:id="rId4"/>
    <sheet name="2024년 3분기 경영공시 내역" sheetId="5" r:id="rId5"/>
    <sheet name="2024년 3분기 경영공시 세부내역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6" l="1"/>
  <c r="C27" i="6"/>
  <c r="C19" i="6"/>
  <c r="C18" i="5"/>
  <c r="C13" i="5"/>
  <c r="C9" i="5"/>
  <c r="C4" i="5" l="1"/>
  <c r="C29" i="4"/>
  <c r="C19" i="4"/>
  <c r="C11" i="4"/>
  <c r="C18" i="3"/>
  <c r="C13" i="3"/>
  <c r="C9" i="3"/>
  <c r="C4" i="3"/>
  <c r="C6" i="1" l="1"/>
  <c r="C8" i="2" l="1"/>
  <c r="C17" i="2"/>
  <c r="C25" i="2"/>
  <c r="C10" i="1"/>
  <c r="C13" i="1"/>
  <c r="C4" i="1" l="1"/>
</calcChain>
</file>

<file path=xl/sharedStrings.xml><?xml version="1.0" encoding="utf-8"?>
<sst xmlns="http://schemas.openxmlformats.org/spreadsheetml/2006/main" count="337" uniqueCount="158">
  <si>
    <t>소계</t>
  </si>
  <si>
    <t>물품구입 1건</t>
    <phoneticPr fontId="2" type="noConversion"/>
  </si>
  <si>
    <t>3월</t>
    <phoneticPr fontId="2" type="noConversion"/>
  </si>
  <si>
    <t>간담회 4건</t>
    <phoneticPr fontId="2" type="noConversion"/>
  </si>
  <si>
    <t>2월</t>
    <phoneticPr fontId="2" type="noConversion"/>
  </si>
  <si>
    <t>경조사 5건</t>
    <phoneticPr fontId="2" type="noConversion"/>
  </si>
  <si>
    <t>1월</t>
    <phoneticPr fontId="2" type="noConversion"/>
  </si>
  <si>
    <t>합계</t>
  </si>
  <si>
    <t>비고</t>
  </si>
  <si>
    <t>집행금액</t>
  </si>
  <si>
    <t>집행내역</t>
  </si>
  <si>
    <t>집행일</t>
  </si>
  <si>
    <t>(단위 : 천원)</t>
    <phoneticPr fontId="2" type="noConversion"/>
  </si>
  <si>
    <t>소계</t>
    <phoneticPr fontId="2" type="noConversion"/>
  </si>
  <si>
    <t>간담회</t>
    <phoneticPr fontId="2" type="noConversion"/>
  </si>
  <si>
    <t>물품구입</t>
    <phoneticPr fontId="2" type="noConversion"/>
  </si>
  <si>
    <t>격려</t>
    <phoneticPr fontId="2" type="noConversion"/>
  </si>
  <si>
    <t>경조사</t>
    <phoneticPr fontId="2" type="noConversion"/>
  </si>
  <si>
    <t>비고</t>
    <phoneticPr fontId="2" type="noConversion"/>
  </si>
  <si>
    <t>지출액</t>
    <phoneticPr fontId="2" type="noConversion"/>
  </si>
  <si>
    <t>지출내역</t>
    <phoneticPr fontId="2" type="noConversion"/>
  </si>
  <si>
    <t>사용일자</t>
    <phoneticPr fontId="2" type="noConversion"/>
  </si>
  <si>
    <t>(단위 : 원)</t>
    <phoneticPr fontId="2" type="noConversion"/>
  </si>
  <si>
    <t>2024년 1/4분기 기관업무추진비 집행내역(사장)</t>
    <phoneticPr fontId="2" type="noConversion"/>
  </si>
  <si>
    <t>경영평가 TF 1차 간담회</t>
  </si>
  <si>
    <t>부천시 전통시장상인회 간담회</t>
  </si>
  <si>
    <t>임원실 운영물품 구입</t>
  </si>
  <si>
    <t>부천시 지체장애인협회 간담회</t>
  </si>
  <si>
    <t>2024년 제1회 이사회 개최 관련 오찬</t>
  </si>
  <si>
    <t>2024-03-06</t>
  </si>
  <si>
    <t>2024-03-07</t>
  </si>
  <si>
    <t>2024-03-11</t>
  </si>
  <si>
    <t>2024-03-15</t>
  </si>
  <si>
    <t>2024-03-21</t>
  </si>
  <si>
    <t>인사팀 직원 격려</t>
  </si>
  <si>
    <t>청렴감사팀 직원 격려</t>
  </si>
  <si>
    <t>건수 / 8건</t>
    <phoneticPr fontId="2" type="noConversion"/>
  </si>
  <si>
    <t>건수 / 7건</t>
    <phoneticPr fontId="2" type="noConversion"/>
  </si>
  <si>
    <t>경조사 4건</t>
    <phoneticPr fontId="2" type="noConversion"/>
  </si>
  <si>
    <t>4건</t>
    <phoneticPr fontId="2" type="noConversion"/>
  </si>
  <si>
    <t>경조사 3건</t>
    <phoneticPr fontId="2" type="noConversion"/>
  </si>
  <si>
    <t>8건</t>
    <phoneticPr fontId="2" type="noConversion"/>
  </si>
  <si>
    <t>격려 2건</t>
    <phoneticPr fontId="2" type="noConversion"/>
  </si>
  <si>
    <t>7건</t>
    <phoneticPr fontId="2" type="noConversion"/>
  </si>
  <si>
    <t>건수 / 4건</t>
    <phoneticPr fontId="2" type="noConversion"/>
  </si>
  <si>
    <t>19건</t>
    <phoneticPr fontId="2" type="noConversion"/>
  </si>
  <si>
    <t>스마트도시사업부 계** 부장 (부친 별세) 화환구입</t>
    <phoneticPr fontId="2" type="noConversion"/>
  </si>
  <si>
    <t>체육사업부 김** 팀장 (빙모 별세) 화환구입</t>
    <phoneticPr fontId="2" type="noConversion"/>
  </si>
  <si>
    <t>도시개발부 박** 대리 (부친 별세) 화환구입</t>
    <phoneticPr fontId="2" type="noConversion"/>
  </si>
  <si>
    <t>기획감사실 김** 차장 (모친 별세) 화환구입</t>
    <phoneticPr fontId="2" type="noConversion"/>
  </si>
  <si>
    <t>체육사업부 최** 대리 (차녀 결혼) 화환구입</t>
    <phoneticPr fontId="2" type="noConversion"/>
  </si>
  <si>
    <t>체육사업부 이** 대리 (빙부 별세) 경조사비 지급</t>
    <phoneticPr fontId="2" type="noConversion"/>
  </si>
  <si>
    <t xml:space="preserve"> 체육사업부 강** 대리 (장남 결혼) 경조사비 지급</t>
    <phoneticPr fontId="2" type="noConversion"/>
  </si>
  <si>
    <t>수원도시공사 허** 사장 (장녀 결혼) 경조사비 지급</t>
    <phoneticPr fontId="2" type="noConversion"/>
  </si>
  <si>
    <t>경영지원부 이** 팀장 (부친 별세) 화환구입</t>
    <phoneticPr fontId="2" type="noConversion"/>
  </si>
  <si>
    <t>용인도시공사 사장 신** (취임) 화환구입</t>
    <phoneticPr fontId="2" type="noConversion"/>
  </si>
  <si>
    <t>LH 인천지역본부장 서** (취임) 화환구입</t>
    <phoneticPr fontId="2" type="noConversion"/>
  </si>
  <si>
    <t>LH 인천지역본부 계양부천사업본부장 하** (취임) 화환구입</t>
    <phoneticPr fontId="2" type="noConversion"/>
  </si>
  <si>
    <t>2024년 2/4분기 기관업무추진비 집행내역(사장)</t>
    <phoneticPr fontId="2" type="noConversion"/>
  </si>
  <si>
    <t>4월</t>
    <phoneticPr fontId="2" type="noConversion"/>
  </si>
  <si>
    <t>간담회 1건</t>
    <phoneticPr fontId="2" type="noConversion"/>
  </si>
  <si>
    <t>5월</t>
    <phoneticPr fontId="2" type="noConversion"/>
  </si>
  <si>
    <t>6월</t>
    <phoneticPr fontId="2" type="noConversion"/>
  </si>
  <si>
    <t>경조사 2건</t>
    <phoneticPr fontId="2" type="noConversion"/>
  </si>
  <si>
    <t>2024-04-02</t>
  </si>
  <si>
    <t>기획감사실 미래기획팀 직원격려 오찬</t>
    <phoneticPr fontId="2" type="noConversion"/>
  </si>
  <si>
    <t>주차사업부 김** 과장 빙모 별세 경조사 화환구입비</t>
    <phoneticPr fontId="2" type="noConversion"/>
  </si>
  <si>
    <t>경영지원부 윤** 팀장 빙모 별세 경조사 화환구입비</t>
    <phoneticPr fontId="2" type="noConversion"/>
  </si>
  <si>
    <t>2024. 1/4분기 노사한마음협의회 만찬</t>
    <phoneticPr fontId="2" type="noConversion"/>
  </si>
  <si>
    <t>2024-04-11</t>
  </si>
  <si>
    <t>임원실 운영물품 구입 지급</t>
    <phoneticPr fontId="2" type="noConversion"/>
  </si>
  <si>
    <t>2024-04-18</t>
  </si>
  <si>
    <t>제10, 11대 노동조합 위원장 이·취임식 경조사 화분구입비</t>
    <phoneticPr fontId="2" type="noConversion"/>
  </si>
  <si>
    <t>2024-04-25</t>
  </si>
  <si>
    <t>경영평가 TF 직원 격려 오찬</t>
    <phoneticPr fontId="2" type="noConversion"/>
  </si>
  <si>
    <t>2024-05-14</t>
  </si>
  <si>
    <t>주차사업부 김** 부장 장남 결혼 경조사 화환구입</t>
    <phoneticPr fontId="2" type="noConversion"/>
  </si>
  <si>
    <t>임원실 운영물품 구입</t>
    <phoneticPr fontId="2" type="noConversion"/>
  </si>
  <si>
    <t>2024-05-24</t>
  </si>
  <si>
    <t>공사 언론 네트워크 구축를 위한 기자 간담회</t>
    <phoneticPr fontId="2" type="noConversion"/>
  </si>
  <si>
    <t>안양도시공사 이** 사장 부친 별세 경조사 지급</t>
    <phoneticPr fontId="2" type="noConversion"/>
  </si>
  <si>
    <t>2024-05-28</t>
  </si>
  <si>
    <t>공공사업부 조** 주임 모친 별세 경조사 화환구입</t>
    <phoneticPr fontId="2" type="noConversion"/>
  </si>
  <si>
    <t>공공사업부 최** 대리 부친 별세 경조사 화환구입</t>
    <phoneticPr fontId="2" type="noConversion"/>
  </si>
  <si>
    <t>부천문화재단 제8대 대표이사 취임 경조사 화환구입</t>
    <phoneticPr fontId="2" type="noConversion"/>
  </si>
  <si>
    <t>2024-06-05</t>
  </si>
  <si>
    <t>2024 도시정비포럼 참석자 오찬</t>
    <phoneticPr fontId="2" type="noConversion"/>
  </si>
  <si>
    <t>LH-도시개발부 업무협의 간담회</t>
    <phoneticPr fontId="2" type="noConversion"/>
  </si>
  <si>
    <t>주차사업부 윤** 팀장 모친 별세 경조사 화환구입</t>
    <phoneticPr fontId="2" type="noConversion"/>
  </si>
  <si>
    <t>명사 초청 특강 오찬 간담회</t>
    <phoneticPr fontId="2" type="noConversion"/>
  </si>
  <si>
    <t>2024-06-14</t>
  </si>
  <si>
    <t>이사회 개최 관련 오찬</t>
    <phoneticPr fontId="2" type="noConversion"/>
  </si>
  <si>
    <t>2024-06-21</t>
  </si>
  <si>
    <t>공공사업부 김** 대리 모친 별세 경조사 화환구입</t>
    <phoneticPr fontId="2" type="noConversion"/>
  </si>
  <si>
    <t>기획감사실 미래기획팀 직원 격려 오찬</t>
    <phoneticPr fontId="2" type="noConversion"/>
  </si>
  <si>
    <t>2024-06-25</t>
  </si>
  <si>
    <t>2024. 2/4분기 노사한마음협의회·산업안전보건위원회 오찬</t>
    <phoneticPr fontId="2" type="noConversion"/>
  </si>
  <si>
    <t>2024년 3/4분기 기관업무추진비 집행내역(사장)</t>
    <phoneticPr fontId="2" type="noConversion"/>
  </si>
  <si>
    <t>건</t>
    <phoneticPr fontId="2" type="noConversion"/>
  </si>
  <si>
    <t>7월</t>
    <phoneticPr fontId="2" type="noConversion"/>
  </si>
  <si>
    <t>격려 5건</t>
    <phoneticPr fontId="2" type="noConversion"/>
  </si>
  <si>
    <t>간담회 3건</t>
    <phoneticPr fontId="2" type="noConversion"/>
  </si>
  <si>
    <t>물품구입 2건</t>
    <phoneticPr fontId="2" type="noConversion"/>
  </si>
  <si>
    <t>15건</t>
    <phoneticPr fontId="2" type="noConversion"/>
  </si>
  <si>
    <t>8월</t>
    <phoneticPr fontId="2" type="noConversion"/>
  </si>
  <si>
    <t>간담회 2건</t>
    <phoneticPr fontId="2" type="noConversion"/>
  </si>
  <si>
    <t>9월</t>
    <phoneticPr fontId="2" type="noConversion"/>
  </si>
  <si>
    <t>간담회 5건</t>
    <phoneticPr fontId="2" type="noConversion"/>
  </si>
  <si>
    <t>경조사 6건</t>
    <phoneticPr fontId="2" type="noConversion"/>
  </si>
  <si>
    <t>14건</t>
    <phoneticPr fontId="2" type="noConversion"/>
  </si>
  <si>
    <t>2024-07-01</t>
  </si>
  <si>
    <t>도시개발부 직원 격려 오찬</t>
    <phoneticPr fontId="2" type="noConversion"/>
  </si>
  <si>
    <t>2024-07-09</t>
  </si>
  <si>
    <t>대한민국 랜드페어 2024 참가 직원 격려 오찬</t>
    <phoneticPr fontId="2" type="noConversion"/>
  </si>
  <si>
    <t>2024-07-11</t>
  </si>
  <si>
    <t>경영지원부 인사팀 직원 격려 오찬</t>
    <phoneticPr fontId="2" type="noConversion"/>
  </si>
  <si>
    <t>레포츠사업부 김** 과장 부친 별세 경조사 화환구입</t>
    <phoneticPr fontId="2" type="noConversion"/>
  </si>
  <si>
    <t>임원실 원두커피 구입 지급</t>
    <phoneticPr fontId="2" type="noConversion"/>
  </si>
  <si>
    <t>기획감사실 청렴감사팀 직원 격려 오찬</t>
    <phoneticPr fontId="2" type="noConversion"/>
  </si>
  <si>
    <t>2024-07-15</t>
  </si>
  <si>
    <t>대외 언론 홍보 강화 기자 간담회</t>
    <phoneticPr fontId="2" type="noConversion"/>
  </si>
  <si>
    <t>2024-07-16</t>
  </si>
  <si>
    <t>스마트도시사업부 조** 주임 빙부 별세 경조사 지급</t>
    <phoneticPr fontId="2" type="noConversion"/>
  </si>
  <si>
    <t>2024-07-22</t>
  </si>
  <si>
    <t>원도심 정비사업 현장점검 및 간담회</t>
    <phoneticPr fontId="2" type="noConversion"/>
  </si>
  <si>
    <t>주차사업부 문** 대리 결혼 경조사 지급</t>
    <phoneticPr fontId="2" type="noConversion"/>
  </si>
  <si>
    <t>2024-07-26</t>
  </si>
  <si>
    <t xml:space="preserve">공공사업부 김** 주임 모친 별세 경조사 화환구입 </t>
    <phoneticPr fontId="2" type="noConversion"/>
  </si>
  <si>
    <t xml:space="preserve">공공사업부 최** 주임 부친 별세 경조사 화환구입 </t>
    <phoneticPr fontId="2" type="noConversion"/>
  </si>
  <si>
    <t>노동조합 조합원 가족초청 부천FC 응원전 간식 지원</t>
    <phoneticPr fontId="2" type="noConversion"/>
  </si>
  <si>
    <t>건수 / 15건</t>
    <phoneticPr fontId="2" type="noConversion"/>
  </si>
  <si>
    <t>2024-08-02</t>
  </si>
  <si>
    <t>공공사업부 변** 주임 부친 별세 경조사 화환구입</t>
    <phoneticPr fontId="2" type="noConversion"/>
  </si>
  <si>
    <t>레포츠사업부 유** 차장 빙부 별세 경조사 화환구입</t>
    <phoneticPr fontId="2" type="noConversion"/>
  </si>
  <si>
    <t>원도심 정비사업 관계 부서 간담회</t>
    <phoneticPr fontId="2" type="noConversion"/>
  </si>
  <si>
    <t>2024-08-08</t>
  </si>
  <si>
    <t>경영지원부 구** 차장 빙부 별세 경조사 화환구입</t>
    <phoneticPr fontId="2" type="noConversion"/>
  </si>
  <si>
    <t>주차사업부 이** 주임 모친 별세 경조사 화환구입</t>
    <phoneticPr fontId="2" type="noConversion"/>
  </si>
  <si>
    <t>2024-08-09</t>
  </si>
  <si>
    <t>LH-공사 업무 협의 간담회</t>
    <phoneticPr fontId="2" type="noConversion"/>
  </si>
  <si>
    <t>2024-08-19</t>
  </si>
  <si>
    <t>2024-09-03</t>
  </si>
  <si>
    <t>도시개발부 사업기획팀 직원 격려 오찬</t>
    <phoneticPr fontId="2" type="noConversion"/>
  </si>
  <si>
    <t>공공사업부 백** 주임 장녀 결혼 경조사 화환</t>
    <phoneticPr fontId="2" type="noConversion"/>
  </si>
  <si>
    <t>공사-LH 업무협의 간담회</t>
    <phoneticPr fontId="2" type="noConversion"/>
  </si>
  <si>
    <t>공사 자문변호사 신규 위촉 간담회</t>
    <phoneticPr fontId="2" type="noConversion"/>
  </si>
  <si>
    <t>구리도시공사 유** 사장 부친 별세 경조사 화환</t>
    <phoneticPr fontId="2" type="noConversion"/>
  </si>
  <si>
    <t>경영지원부 강** 부장 장녀 결혼 경조사 화환</t>
    <phoneticPr fontId="2" type="noConversion"/>
  </si>
  <si>
    <t>2024-09-09</t>
  </si>
  <si>
    <t>재개발사업 주민설명회 사전회의 다과 구입 지급</t>
    <phoneticPr fontId="2" type="noConversion"/>
  </si>
  <si>
    <t>2024-09-24</t>
  </si>
  <si>
    <t>체육사업부 노** 주임 모친 별세 경조사 화환</t>
    <phoneticPr fontId="2" type="noConversion"/>
  </si>
  <si>
    <t>과천도시공사 제3대 사장 취임 경조사 화분</t>
    <phoneticPr fontId="2" type="noConversion"/>
  </si>
  <si>
    <t>2024-09-27</t>
  </si>
  <si>
    <t>도시개발부 감정평가 간담회</t>
    <phoneticPr fontId="2" type="noConversion"/>
  </si>
  <si>
    <t>체육사업부 박** 주임 차남 결혼 경조사 지급</t>
    <phoneticPr fontId="2" type="noConversion"/>
  </si>
  <si>
    <t>2024. 3분기 노사한마음협의회·산업안전보건위원회 오찬</t>
    <phoneticPr fontId="2" type="noConversion"/>
  </si>
  <si>
    <t>건수 / 14건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</si>
</sst>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 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i/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6337778862885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3" fontId="4" fillId="2" borderId="14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1" fontId="3" fillId="0" borderId="6" xfId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1" fontId="3" fillId="2" borderId="6" xfId="1" applyFont="1" applyFill="1" applyBorder="1" applyAlignment="1">
      <alignment horizontal="center" vertical="center"/>
    </xf>
    <xf numFmtId="41" fontId="4" fillId="2" borderId="6" xfId="1" applyFont="1" applyFill="1" applyBorder="1" applyAlignment="1">
      <alignment horizontal="center" vertical="center"/>
    </xf>
    <xf numFmtId="14" fontId="4" fillId="2" borderId="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41" fontId="3" fillId="0" borderId="21" xfId="1" applyFont="1" applyBorder="1" applyAlignment="1">
      <alignment horizontal="center" vertical="center"/>
    </xf>
    <xf numFmtId="41" fontId="5" fillId="0" borderId="5" xfId="1" applyFont="1" applyBorder="1" applyAlignment="1">
      <alignment horizontal="center" vertical="center"/>
    </xf>
    <xf numFmtId="14" fontId="5" fillId="0" borderId="5" xfId="0" applyNumberFormat="1" applyFont="1" applyFill="1" applyBorder="1" applyAlignment="1">
      <alignment horizontal="center" vertical="center"/>
    </xf>
    <xf numFmtId="3" fontId="5" fillId="0" borderId="5" xfId="1" applyNumberFormat="1" applyFont="1" applyBorder="1" applyAlignment="1">
      <alignment horizontal="center" vertical="center"/>
    </xf>
    <xf numFmtId="3" fontId="5" fillId="0" borderId="5" xfId="1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3" fontId="4" fillId="2" borderId="20" xfId="0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3" fontId="3" fillId="0" borderId="20" xfId="0" applyNumberFormat="1" applyFont="1" applyBorder="1" applyAlignment="1">
      <alignment horizontal="center" vertical="center"/>
    </xf>
    <xf numFmtId="14" fontId="10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41" fontId="11" fillId="0" borderId="24" xfId="1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41" fontId="11" fillId="0" borderId="24" xfId="1" applyFont="1" applyBorder="1" applyAlignment="1">
      <alignment horizontal="center" vertical="center"/>
    </xf>
    <xf numFmtId="14" fontId="4" fillId="2" borderId="20" xfId="0" applyNumberFormat="1" applyFont="1" applyFill="1" applyBorder="1" applyAlignment="1">
      <alignment horizontal="center" vertical="center"/>
    </xf>
    <xf numFmtId="41" fontId="4" fillId="2" borderId="20" xfId="1" applyFont="1" applyFill="1" applyBorder="1" applyAlignment="1">
      <alignment horizontal="center" vertical="center"/>
    </xf>
    <xf numFmtId="41" fontId="3" fillId="2" borderId="20" xfId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41" fontId="11" fillId="0" borderId="25" xfId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41" fontId="11" fillId="0" borderId="26" xfId="1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4" fontId="10" fillId="0" borderId="28" xfId="0" applyNumberFormat="1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41" fontId="11" fillId="0" borderId="29" xfId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1" fontId="10" fillId="0" borderId="29" xfId="1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41" fontId="11" fillId="0" borderId="31" xfId="1" applyFont="1" applyFill="1" applyBorder="1" applyAlignment="1">
      <alignment horizontal="center" vertical="center"/>
    </xf>
    <xf numFmtId="14" fontId="4" fillId="2" borderId="27" xfId="0" applyNumberFormat="1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41" fontId="4" fillId="2" borderId="27" xfId="1" applyFont="1" applyFill="1" applyBorder="1" applyAlignment="1">
      <alignment horizontal="center" vertical="center"/>
    </xf>
    <xf numFmtId="41" fontId="3" fillId="2" borderId="27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9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43C4F-6234-417F-911C-8E26C206BD35}">
  <dimension ref="A1:D13"/>
  <sheetViews>
    <sheetView workbookViewId="0">
      <selection activeCell="C7" sqref="C7"/>
    </sheetView>
  </sheetViews>
  <sheetFormatPr defaultRowHeight="16.5"/>
  <cols>
    <col min="1" max="4" width="17.625" customWidth="1"/>
  </cols>
  <sheetData>
    <row r="1" spans="1:4" ht="33.75" customHeight="1">
      <c r="A1" s="80" t="s">
        <v>23</v>
      </c>
      <c r="B1" s="80"/>
      <c r="C1" s="80"/>
      <c r="D1" s="80"/>
    </row>
    <row r="2" spans="1:4" ht="33.75" customHeight="1" thickBot="1">
      <c r="C2" s="81" t="s">
        <v>12</v>
      </c>
      <c r="D2" s="81"/>
    </row>
    <row r="3" spans="1:4" ht="33.75" customHeight="1" thickBot="1">
      <c r="A3" s="23" t="s">
        <v>11</v>
      </c>
      <c r="B3" s="22" t="s">
        <v>10</v>
      </c>
      <c r="C3" s="22" t="s">
        <v>9</v>
      </c>
      <c r="D3" s="21" t="s">
        <v>8</v>
      </c>
    </row>
    <row r="4" spans="1:4" ht="33.75" customHeight="1" thickTop="1">
      <c r="A4" s="20" t="s">
        <v>7</v>
      </c>
      <c r="B4" s="19" t="s">
        <v>45</v>
      </c>
      <c r="C4" s="18">
        <f>C6+C10+C13</f>
        <v>2195</v>
      </c>
      <c r="D4" s="17"/>
    </row>
    <row r="5" spans="1:4" ht="33.75" customHeight="1">
      <c r="A5" s="35" t="s">
        <v>6</v>
      </c>
      <c r="B5" s="6" t="s">
        <v>38</v>
      </c>
      <c r="C5" s="16">
        <v>230</v>
      </c>
      <c r="D5" s="13"/>
    </row>
    <row r="6" spans="1:4" ht="33.75" customHeight="1">
      <c r="A6" s="15" t="s">
        <v>0</v>
      </c>
      <c r="B6" s="11" t="s">
        <v>39</v>
      </c>
      <c r="C6" s="10">
        <f>SUM(C5:C5)</f>
        <v>230</v>
      </c>
      <c r="D6" s="9"/>
    </row>
    <row r="7" spans="1:4" ht="33.75" customHeight="1">
      <c r="A7" s="82" t="s">
        <v>4</v>
      </c>
      <c r="B7" s="6" t="s">
        <v>3</v>
      </c>
      <c r="C7" s="14">
        <v>844</v>
      </c>
      <c r="D7" s="13"/>
    </row>
    <row r="8" spans="1:4" ht="33.75" customHeight="1">
      <c r="A8" s="83"/>
      <c r="B8" s="6" t="s">
        <v>40</v>
      </c>
      <c r="C8" s="14">
        <v>180</v>
      </c>
      <c r="D8" s="13"/>
    </row>
    <row r="9" spans="1:4" ht="33.75" customHeight="1">
      <c r="A9" s="83"/>
      <c r="B9" s="6" t="s">
        <v>1</v>
      </c>
      <c r="C9" s="41">
        <v>226</v>
      </c>
      <c r="D9" s="13"/>
    </row>
    <row r="10" spans="1:4" ht="33.75" customHeight="1">
      <c r="A10" s="12" t="s">
        <v>0</v>
      </c>
      <c r="B10" s="11" t="s">
        <v>41</v>
      </c>
      <c r="C10" s="10">
        <f>SUM(C7:C9)</f>
        <v>1250</v>
      </c>
      <c r="D10" s="9"/>
    </row>
    <row r="11" spans="1:4" ht="33.75" customHeight="1">
      <c r="A11" s="82" t="s">
        <v>2</v>
      </c>
      <c r="B11" s="6" t="s">
        <v>42</v>
      </c>
      <c r="C11" s="8">
        <v>345</v>
      </c>
      <c r="D11" s="7"/>
    </row>
    <row r="12" spans="1:4" ht="33.75" customHeight="1">
      <c r="A12" s="83"/>
      <c r="B12" s="6" t="s">
        <v>5</v>
      </c>
      <c r="C12" s="8">
        <v>370</v>
      </c>
      <c r="D12" s="7"/>
    </row>
    <row r="13" spans="1:4" ht="33.75" customHeight="1" thickBot="1">
      <c r="A13" s="4" t="s">
        <v>0</v>
      </c>
      <c r="B13" s="3" t="s">
        <v>43</v>
      </c>
      <c r="C13" s="2">
        <f>SUM(C11:C12)</f>
        <v>715</v>
      </c>
      <c r="D13" s="1"/>
    </row>
  </sheetData>
  <mergeCells count="4">
    <mergeCell ref="A1:D1"/>
    <mergeCell ref="C2:D2"/>
    <mergeCell ref="A7:A9"/>
    <mergeCell ref="A11:A1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0C250-B289-49EC-A304-1EB536887765}">
  <dimension ref="A1:D25"/>
  <sheetViews>
    <sheetView zoomScaleNormal="100" workbookViewId="0">
      <selection activeCell="B7" sqref="B7"/>
    </sheetView>
  </sheetViews>
  <sheetFormatPr defaultRowHeight="16.5"/>
  <cols>
    <col min="1" max="1" width="12.75" style="24" bestFit="1" customWidth="1"/>
    <col min="2" max="2" width="74" style="24" bestFit="1" customWidth="1"/>
    <col min="3" max="3" width="12.625" bestFit="1" customWidth="1"/>
    <col min="4" max="4" width="11.625" bestFit="1" customWidth="1"/>
  </cols>
  <sheetData>
    <row r="1" spans="1:4" ht="23.25" customHeight="1">
      <c r="A1" s="84" t="s">
        <v>23</v>
      </c>
      <c r="B1" s="84"/>
      <c r="C1" s="84"/>
      <c r="D1" s="84"/>
    </row>
    <row r="2" spans="1:4" ht="23.25" customHeight="1">
      <c r="A2" s="32"/>
      <c r="B2" s="32"/>
      <c r="C2" s="85" t="s">
        <v>22</v>
      </c>
      <c r="D2" s="85"/>
    </row>
    <row r="3" spans="1:4" s="25" customFormat="1" ht="23.25" customHeight="1">
      <c r="A3" s="11" t="s">
        <v>21</v>
      </c>
      <c r="B3" s="11" t="s">
        <v>20</v>
      </c>
      <c r="C3" s="11" t="s">
        <v>19</v>
      </c>
      <c r="D3" s="11" t="s">
        <v>18</v>
      </c>
    </row>
    <row r="4" spans="1:4" s="25" customFormat="1" ht="23.25" customHeight="1">
      <c r="A4" s="37">
        <v>45313</v>
      </c>
      <c r="B4" s="5" t="s">
        <v>55</v>
      </c>
      <c r="C4" s="38">
        <v>50000</v>
      </c>
      <c r="D4" s="36" t="s">
        <v>17</v>
      </c>
    </row>
    <row r="5" spans="1:4" s="25" customFormat="1" ht="23.25" customHeight="1">
      <c r="A5" s="37">
        <v>45313</v>
      </c>
      <c r="B5" s="5" t="s">
        <v>56</v>
      </c>
      <c r="C5" s="38">
        <v>50000</v>
      </c>
      <c r="D5" s="36" t="s">
        <v>17</v>
      </c>
    </row>
    <row r="6" spans="1:4" s="25" customFormat="1" ht="23.25" customHeight="1">
      <c r="A6" s="37">
        <v>45313</v>
      </c>
      <c r="B6" s="5" t="s">
        <v>57</v>
      </c>
      <c r="C6" s="38">
        <v>50000</v>
      </c>
      <c r="D6" s="36" t="s">
        <v>17</v>
      </c>
    </row>
    <row r="7" spans="1:4" s="25" customFormat="1" ht="23.25" customHeight="1">
      <c r="A7" s="37">
        <v>45313</v>
      </c>
      <c r="B7" s="5" t="s">
        <v>54</v>
      </c>
      <c r="C7" s="38">
        <v>80000</v>
      </c>
      <c r="D7" s="36" t="s">
        <v>17</v>
      </c>
    </row>
    <row r="8" spans="1:4" s="25" customFormat="1" ht="23.25" customHeight="1">
      <c r="A8" s="31" t="s">
        <v>13</v>
      </c>
      <c r="B8" s="11" t="s">
        <v>44</v>
      </c>
      <c r="C8" s="30">
        <f>SUM(C4:C7)</f>
        <v>230000</v>
      </c>
      <c r="D8" s="29"/>
    </row>
    <row r="9" spans="1:4" s="25" customFormat="1" ht="23.25" customHeight="1">
      <c r="A9" s="37">
        <v>45329</v>
      </c>
      <c r="B9" s="28" t="s">
        <v>24</v>
      </c>
      <c r="C9" s="41">
        <v>285000</v>
      </c>
      <c r="D9" s="27" t="s">
        <v>14</v>
      </c>
    </row>
    <row r="10" spans="1:4" s="34" customFormat="1" ht="23.25" customHeight="1">
      <c r="A10" s="40">
        <v>45330</v>
      </c>
      <c r="B10" s="33" t="s">
        <v>25</v>
      </c>
      <c r="C10" s="42">
        <v>200000</v>
      </c>
      <c r="D10" s="27" t="s">
        <v>14</v>
      </c>
    </row>
    <row r="11" spans="1:4" s="25" customFormat="1" ht="23.25" customHeight="1">
      <c r="A11" s="37">
        <v>45342</v>
      </c>
      <c r="B11" s="28" t="s">
        <v>52</v>
      </c>
      <c r="C11" s="41">
        <v>50000</v>
      </c>
      <c r="D11" s="27" t="s">
        <v>17</v>
      </c>
    </row>
    <row r="12" spans="1:4" s="25" customFormat="1" ht="23.25" customHeight="1">
      <c r="A12" s="37">
        <v>45342</v>
      </c>
      <c r="B12" s="28" t="s">
        <v>26</v>
      </c>
      <c r="C12" s="41">
        <v>226010</v>
      </c>
      <c r="D12" s="27" t="s">
        <v>15</v>
      </c>
    </row>
    <row r="13" spans="1:4" s="25" customFormat="1" ht="23.25" customHeight="1">
      <c r="A13" s="37">
        <v>45343</v>
      </c>
      <c r="B13" s="28" t="s">
        <v>27</v>
      </c>
      <c r="C13" s="41">
        <v>105050</v>
      </c>
      <c r="D13" s="27" t="s">
        <v>14</v>
      </c>
    </row>
    <row r="14" spans="1:4" s="25" customFormat="1" ht="23.25" customHeight="1">
      <c r="A14" s="37">
        <v>45348</v>
      </c>
      <c r="B14" s="28" t="s">
        <v>51</v>
      </c>
      <c r="C14" s="41">
        <v>50000</v>
      </c>
      <c r="D14" s="27" t="s">
        <v>17</v>
      </c>
    </row>
    <row r="15" spans="1:4" s="25" customFormat="1" ht="23.25" customHeight="1">
      <c r="A15" s="37">
        <v>45350</v>
      </c>
      <c r="B15" s="28" t="s">
        <v>50</v>
      </c>
      <c r="C15" s="41">
        <v>80000</v>
      </c>
      <c r="D15" s="27" t="s">
        <v>17</v>
      </c>
    </row>
    <row r="16" spans="1:4" s="25" customFormat="1" ht="23.25" customHeight="1">
      <c r="A16" s="37">
        <v>45350</v>
      </c>
      <c r="B16" s="28" t="s">
        <v>28</v>
      </c>
      <c r="C16" s="41">
        <v>254000</v>
      </c>
      <c r="D16" s="27" t="s">
        <v>14</v>
      </c>
    </row>
    <row r="17" spans="1:4" s="25" customFormat="1" ht="23.25" customHeight="1">
      <c r="A17" s="31" t="s">
        <v>13</v>
      </c>
      <c r="B17" s="11" t="s">
        <v>36</v>
      </c>
      <c r="C17" s="30">
        <f>SUM(C9:C16)</f>
        <v>1250060</v>
      </c>
      <c r="D17" s="29"/>
    </row>
    <row r="18" spans="1:4" s="25" customFormat="1" ht="23.25" customHeight="1">
      <c r="A18" s="37" t="s">
        <v>29</v>
      </c>
      <c r="B18" s="28" t="s">
        <v>34</v>
      </c>
      <c r="C18" s="39">
        <v>158100</v>
      </c>
      <c r="D18" s="27" t="s">
        <v>16</v>
      </c>
    </row>
    <row r="19" spans="1:4" s="25" customFormat="1" ht="23.25" customHeight="1">
      <c r="A19" s="37" t="s">
        <v>30</v>
      </c>
      <c r="B19" s="28" t="s">
        <v>53</v>
      </c>
      <c r="C19" s="39">
        <v>50000</v>
      </c>
      <c r="D19" s="27" t="s">
        <v>17</v>
      </c>
    </row>
    <row r="20" spans="1:4" s="25" customFormat="1" ht="23.25" customHeight="1">
      <c r="A20" s="37" t="s">
        <v>31</v>
      </c>
      <c r="B20" s="28" t="s">
        <v>46</v>
      </c>
      <c r="C20" s="39">
        <v>80000</v>
      </c>
      <c r="D20" s="27" t="s">
        <v>17</v>
      </c>
    </row>
    <row r="21" spans="1:4" s="25" customFormat="1" ht="23.25" customHeight="1">
      <c r="A21" s="37" t="s">
        <v>32</v>
      </c>
      <c r="B21" s="28" t="s">
        <v>49</v>
      </c>
      <c r="C21" s="39">
        <v>80000</v>
      </c>
      <c r="D21" s="27" t="s">
        <v>17</v>
      </c>
    </row>
    <row r="22" spans="1:4" s="25" customFormat="1" ht="23.25" customHeight="1">
      <c r="A22" s="37" t="s">
        <v>32</v>
      </c>
      <c r="B22" s="28" t="s">
        <v>48</v>
      </c>
      <c r="C22" s="39">
        <v>80000</v>
      </c>
      <c r="D22" s="27" t="s">
        <v>17</v>
      </c>
    </row>
    <row r="23" spans="1:4" s="25" customFormat="1" ht="23.25" customHeight="1">
      <c r="A23" s="37" t="s">
        <v>32</v>
      </c>
      <c r="B23" s="28" t="s">
        <v>47</v>
      </c>
      <c r="C23" s="39">
        <v>80000</v>
      </c>
      <c r="D23" s="27" t="s">
        <v>17</v>
      </c>
    </row>
    <row r="24" spans="1:4" s="25" customFormat="1" ht="23.25" customHeight="1">
      <c r="A24" s="37" t="s">
        <v>33</v>
      </c>
      <c r="B24" s="28" t="s">
        <v>35</v>
      </c>
      <c r="C24" s="39">
        <v>187000</v>
      </c>
      <c r="D24" s="27" t="s">
        <v>16</v>
      </c>
    </row>
    <row r="25" spans="1:4" s="25" customFormat="1" ht="23.25" customHeight="1">
      <c r="A25" s="11" t="s">
        <v>13</v>
      </c>
      <c r="B25" s="11" t="s">
        <v>37</v>
      </c>
      <c r="C25" s="30">
        <f>SUM(C18:C24)</f>
        <v>715100</v>
      </c>
      <c r="D25" s="26"/>
    </row>
  </sheetData>
  <mergeCells count="2">
    <mergeCell ref="A1:D1"/>
    <mergeCell ref="C2:D2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46437-6B12-4359-9F55-4ED60E3765EB}">
  <dimension ref="A1:D18"/>
  <sheetViews>
    <sheetView workbookViewId="0">
      <selection activeCell="B11" sqref="B11"/>
    </sheetView>
  </sheetViews>
  <sheetFormatPr defaultRowHeight="16.5"/>
  <cols>
    <col min="1" max="4" width="17.625" customWidth="1"/>
  </cols>
  <sheetData>
    <row r="1" spans="1:4" ht="33.75" customHeight="1">
      <c r="A1" s="80" t="s">
        <v>58</v>
      </c>
      <c r="B1" s="80"/>
      <c r="C1" s="80"/>
      <c r="D1" s="80"/>
    </row>
    <row r="2" spans="1:4" ht="33.75" customHeight="1" thickBot="1">
      <c r="C2" s="81" t="s">
        <v>12</v>
      </c>
      <c r="D2" s="81"/>
    </row>
    <row r="3" spans="1:4" ht="33.75" customHeight="1" thickBot="1">
      <c r="A3" s="23" t="s">
        <v>11</v>
      </c>
      <c r="B3" s="22" t="s">
        <v>10</v>
      </c>
      <c r="C3" s="22" t="s">
        <v>9</v>
      </c>
      <c r="D3" s="21" t="s">
        <v>8</v>
      </c>
    </row>
    <row r="4" spans="1:4" ht="33.75" customHeight="1" thickTop="1">
      <c r="A4" s="20" t="s">
        <v>7</v>
      </c>
      <c r="B4" s="19" t="s">
        <v>45</v>
      </c>
      <c r="C4" s="18">
        <f>C9+C13+C18</f>
        <v>4129</v>
      </c>
      <c r="D4" s="17"/>
    </row>
    <row r="5" spans="1:4" ht="33.75" customHeight="1">
      <c r="A5" s="82" t="s">
        <v>59</v>
      </c>
      <c r="B5" s="43" t="s">
        <v>42</v>
      </c>
      <c r="C5" s="44">
        <v>621</v>
      </c>
      <c r="D5" s="45"/>
    </row>
    <row r="6" spans="1:4" ht="33.75" customHeight="1">
      <c r="A6" s="83"/>
      <c r="B6" s="43" t="s">
        <v>60</v>
      </c>
      <c r="C6" s="44">
        <v>390</v>
      </c>
      <c r="D6" s="45"/>
    </row>
    <row r="7" spans="1:4" ht="33.75" customHeight="1">
      <c r="A7" s="83"/>
      <c r="B7" s="43" t="s">
        <v>40</v>
      </c>
      <c r="C7" s="44">
        <v>240</v>
      </c>
      <c r="D7" s="45"/>
    </row>
    <row r="8" spans="1:4" ht="33.75" customHeight="1">
      <c r="A8" s="86"/>
      <c r="B8" s="43" t="s">
        <v>1</v>
      </c>
      <c r="C8" s="46">
        <v>345</v>
      </c>
      <c r="D8" s="47"/>
    </row>
    <row r="9" spans="1:4" ht="33.75" customHeight="1">
      <c r="A9" s="48" t="s">
        <v>0</v>
      </c>
      <c r="B9" s="49" t="s">
        <v>43</v>
      </c>
      <c r="C9" s="50">
        <f>SUM(C5:C8)</f>
        <v>1596</v>
      </c>
      <c r="D9" s="51"/>
    </row>
    <row r="10" spans="1:4" ht="33.75" customHeight="1">
      <c r="A10" s="82" t="s">
        <v>61</v>
      </c>
      <c r="B10" s="43" t="s">
        <v>60</v>
      </c>
      <c r="C10" s="52">
        <v>140</v>
      </c>
      <c r="D10" s="47"/>
    </row>
    <row r="11" spans="1:4" ht="33.75" customHeight="1">
      <c r="A11" s="83"/>
      <c r="B11" s="43" t="s">
        <v>5</v>
      </c>
      <c r="C11" s="52">
        <v>370</v>
      </c>
      <c r="D11" s="47"/>
    </row>
    <row r="12" spans="1:4" ht="33.75" customHeight="1">
      <c r="A12" s="83"/>
      <c r="B12" s="43" t="s">
        <v>1</v>
      </c>
      <c r="C12" s="41">
        <v>398</v>
      </c>
      <c r="D12" s="13"/>
    </row>
    <row r="13" spans="1:4" ht="33.75" customHeight="1">
      <c r="A13" s="12" t="s">
        <v>0</v>
      </c>
      <c r="B13" s="11" t="s">
        <v>41</v>
      </c>
      <c r="C13" s="10">
        <f>SUM(C10:C12)</f>
        <v>908</v>
      </c>
      <c r="D13" s="9"/>
    </row>
    <row r="14" spans="1:4" ht="33.75" customHeight="1">
      <c r="A14" s="82" t="s">
        <v>62</v>
      </c>
      <c r="B14" s="6" t="s">
        <v>42</v>
      </c>
      <c r="C14" s="8">
        <v>286</v>
      </c>
      <c r="D14" s="7"/>
    </row>
    <row r="15" spans="1:4" ht="33.75" customHeight="1">
      <c r="A15" s="83"/>
      <c r="B15" s="6" t="s">
        <v>3</v>
      </c>
      <c r="C15" s="8">
        <v>912</v>
      </c>
      <c r="D15" s="7"/>
    </row>
    <row r="16" spans="1:4" ht="33.75" customHeight="1">
      <c r="A16" s="83"/>
      <c r="B16" s="6" t="s">
        <v>63</v>
      </c>
      <c r="C16" s="8">
        <v>160</v>
      </c>
      <c r="D16" s="7"/>
    </row>
    <row r="17" spans="1:4" ht="33.75" customHeight="1">
      <c r="A17" s="86"/>
      <c r="B17" s="6" t="s">
        <v>1</v>
      </c>
      <c r="C17" s="8">
        <v>267</v>
      </c>
      <c r="D17" s="7"/>
    </row>
    <row r="18" spans="1:4" ht="33.75" customHeight="1" thickBot="1">
      <c r="A18" s="4" t="s">
        <v>0</v>
      </c>
      <c r="B18" s="3" t="s">
        <v>43</v>
      </c>
      <c r="C18" s="2">
        <f>SUM(C14:C17)</f>
        <v>1625</v>
      </c>
      <c r="D18" s="1"/>
    </row>
  </sheetData>
  <mergeCells count="5">
    <mergeCell ref="A1:D1"/>
    <mergeCell ref="C2:D2"/>
    <mergeCell ref="A5:A8"/>
    <mergeCell ref="A10:A12"/>
    <mergeCell ref="A14:A17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18C91-6BE5-4649-B915-20C3C1F52348}">
  <dimension ref="A1:D29"/>
  <sheetViews>
    <sheetView zoomScaleNormal="100" workbookViewId="0">
      <selection activeCell="B22" sqref="B22"/>
    </sheetView>
  </sheetViews>
  <sheetFormatPr defaultRowHeight="16.5"/>
  <cols>
    <col min="1" max="1" width="12.75" style="24" bestFit="1" customWidth="1"/>
    <col min="2" max="2" width="74" style="24" bestFit="1" customWidth="1"/>
    <col min="3" max="3" width="12.625" bestFit="1" customWidth="1"/>
    <col min="4" max="4" width="11.625" bestFit="1" customWidth="1"/>
  </cols>
  <sheetData>
    <row r="1" spans="1:4" ht="23.25" customHeight="1">
      <c r="A1" s="84" t="s">
        <v>58</v>
      </c>
      <c r="B1" s="84"/>
      <c r="C1" s="84"/>
      <c r="D1" s="84"/>
    </row>
    <row r="2" spans="1:4" ht="23.25" customHeight="1">
      <c r="A2" s="32"/>
      <c r="B2" s="32"/>
      <c r="C2" s="85" t="s">
        <v>22</v>
      </c>
      <c r="D2" s="85"/>
    </row>
    <row r="3" spans="1:4" s="25" customFormat="1" ht="23.25" customHeight="1">
      <c r="A3" s="11" t="s">
        <v>21</v>
      </c>
      <c r="B3" s="11" t="s">
        <v>20</v>
      </c>
      <c r="C3" s="11" t="s">
        <v>19</v>
      </c>
      <c r="D3" s="11" t="s">
        <v>18</v>
      </c>
    </row>
    <row r="4" spans="1:4" s="25" customFormat="1" ht="23.25" customHeight="1">
      <c r="A4" s="53" t="s">
        <v>64</v>
      </c>
      <c r="B4" s="54" t="s">
        <v>65</v>
      </c>
      <c r="C4" s="55">
        <v>141100</v>
      </c>
      <c r="D4" s="36" t="s">
        <v>16</v>
      </c>
    </row>
    <row r="5" spans="1:4" s="25" customFormat="1" ht="23.25" customHeight="1">
      <c r="A5" s="53" t="s">
        <v>64</v>
      </c>
      <c r="B5" s="54" t="s">
        <v>66</v>
      </c>
      <c r="C5" s="55">
        <v>80000</v>
      </c>
      <c r="D5" s="36" t="s">
        <v>17</v>
      </c>
    </row>
    <row r="6" spans="1:4" s="25" customFormat="1" ht="23.25" customHeight="1">
      <c r="A6" s="53" t="s">
        <v>64</v>
      </c>
      <c r="B6" s="54" t="s">
        <v>67</v>
      </c>
      <c r="C6" s="55">
        <v>80000</v>
      </c>
      <c r="D6" s="36" t="s">
        <v>17</v>
      </c>
    </row>
    <row r="7" spans="1:4" s="25" customFormat="1" ht="23.25" customHeight="1">
      <c r="A7" s="53" t="s">
        <v>64</v>
      </c>
      <c r="B7" s="54" t="s">
        <v>68</v>
      </c>
      <c r="C7" s="55">
        <v>390000</v>
      </c>
      <c r="D7" s="36" t="s">
        <v>14</v>
      </c>
    </row>
    <row r="8" spans="1:4" s="25" customFormat="1" ht="23.25" customHeight="1">
      <c r="A8" s="53" t="s">
        <v>69</v>
      </c>
      <c r="B8" s="56" t="s">
        <v>70</v>
      </c>
      <c r="C8" s="57">
        <v>344664</v>
      </c>
      <c r="D8" s="27" t="s">
        <v>15</v>
      </c>
    </row>
    <row r="9" spans="1:4" s="25" customFormat="1" ht="23.25" customHeight="1">
      <c r="A9" s="53" t="s">
        <v>71</v>
      </c>
      <c r="B9" s="54" t="s">
        <v>72</v>
      </c>
      <c r="C9" s="55">
        <v>80000</v>
      </c>
      <c r="D9" s="36" t="s">
        <v>17</v>
      </c>
    </row>
    <row r="10" spans="1:4" s="25" customFormat="1" ht="23.25" customHeight="1">
      <c r="A10" s="53" t="s">
        <v>73</v>
      </c>
      <c r="B10" s="54" t="s">
        <v>74</v>
      </c>
      <c r="C10" s="55">
        <v>480000</v>
      </c>
      <c r="D10" s="36" t="s">
        <v>16</v>
      </c>
    </row>
    <row r="11" spans="1:4" s="25" customFormat="1" ht="23.25" customHeight="1">
      <c r="A11" s="58" t="s">
        <v>13</v>
      </c>
      <c r="B11" s="49" t="s">
        <v>37</v>
      </c>
      <c r="C11" s="59">
        <f>SUM(C4:C10)</f>
        <v>1595764</v>
      </c>
      <c r="D11" s="60"/>
    </row>
    <row r="12" spans="1:4" s="25" customFormat="1" ht="23.25" customHeight="1">
      <c r="A12" s="53" t="s">
        <v>75</v>
      </c>
      <c r="B12" s="54" t="s">
        <v>76</v>
      </c>
      <c r="C12" s="55">
        <v>80000</v>
      </c>
      <c r="D12" s="27" t="s">
        <v>17</v>
      </c>
    </row>
    <row r="13" spans="1:4" s="25" customFormat="1" ht="23.25" customHeight="1">
      <c r="A13" s="53" t="s">
        <v>75</v>
      </c>
      <c r="B13" s="54" t="s">
        <v>77</v>
      </c>
      <c r="C13" s="55">
        <v>397786</v>
      </c>
      <c r="D13" s="27" t="s">
        <v>15</v>
      </c>
    </row>
    <row r="14" spans="1:4" s="25" customFormat="1" ht="23.25" customHeight="1">
      <c r="A14" s="53" t="s">
        <v>78</v>
      </c>
      <c r="B14" s="61" t="s">
        <v>79</v>
      </c>
      <c r="C14" s="57">
        <v>140000</v>
      </c>
      <c r="D14" s="27" t="s">
        <v>14</v>
      </c>
    </row>
    <row r="15" spans="1:4" s="25" customFormat="1" ht="23.25" customHeight="1">
      <c r="A15" s="53" t="s">
        <v>78</v>
      </c>
      <c r="B15" s="56" t="s">
        <v>80</v>
      </c>
      <c r="C15" s="57">
        <v>50000</v>
      </c>
      <c r="D15" s="27" t="s">
        <v>17</v>
      </c>
    </row>
    <row r="16" spans="1:4" s="25" customFormat="1" ht="23.25" customHeight="1">
      <c r="A16" s="53" t="s">
        <v>81</v>
      </c>
      <c r="B16" s="54" t="s">
        <v>82</v>
      </c>
      <c r="C16" s="55">
        <v>80000</v>
      </c>
      <c r="D16" s="27" t="s">
        <v>17</v>
      </c>
    </row>
    <row r="17" spans="1:4" s="25" customFormat="1" ht="23.25" customHeight="1">
      <c r="A17" s="53" t="s">
        <v>81</v>
      </c>
      <c r="B17" s="54" t="s">
        <v>83</v>
      </c>
      <c r="C17" s="55">
        <v>80000</v>
      </c>
      <c r="D17" s="27" t="s">
        <v>17</v>
      </c>
    </row>
    <row r="18" spans="1:4" s="25" customFormat="1" ht="23.25" customHeight="1">
      <c r="A18" s="53" t="s">
        <v>81</v>
      </c>
      <c r="B18" s="54" t="s">
        <v>84</v>
      </c>
      <c r="C18" s="55">
        <v>80000</v>
      </c>
      <c r="D18" s="27" t="s">
        <v>17</v>
      </c>
    </row>
    <row r="19" spans="1:4" s="25" customFormat="1" ht="23.25" customHeight="1">
      <c r="A19" s="31" t="s">
        <v>13</v>
      </c>
      <c r="B19" s="11" t="s">
        <v>36</v>
      </c>
      <c r="C19" s="30">
        <f>SUM(C12:C18)</f>
        <v>907786</v>
      </c>
      <c r="D19" s="29"/>
    </row>
    <row r="20" spans="1:4" s="25" customFormat="1" ht="23.25" customHeight="1">
      <c r="A20" s="53" t="s">
        <v>85</v>
      </c>
      <c r="B20" s="54" t="s">
        <v>86</v>
      </c>
      <c r="C20" s="55">
        <v>150000</v>
      </c>
      <c r="D20" s="27" t="s">
        <v>16</v>
      </c>
    </row>
    <row r="21" spans="1:4" s="25" customFormat="1" ht="23.25" customHeight="1">
      <c r="A21" s="53" t="s">
        <v>85</v>
      </c>
      <c r="B21" s="54" t="s">
        <v>87</v>
      </c>
      <c r="C21" s="55">
        <v>65000</v>
      </c>
      <c r="D21" s="27" t="s">
        <v>14</v>
      </c>
    </row>
    <row r="22" spans="1:4" s="25" customFormat="1" ht="23.25" customHeight="1">
      <c r="A22" s="53" t="s">
        <v>85</v>
      </c>
      <c r="B22" s="54" t="s">
        <v>88</v>
      </c>
      <c r="C22" s="55">
        <v>80000</v>
      </c>
      <c r="D22" s="27" t="s">
        <v>17</v>
      </c>
    </row>
    <row r="23" spans="1:4" s="25" customFormat="1" ht="23.25" customHeight="1">
      <c r="A23" s="53" t="s">
        <v>85</v>
      </c>
      <c r="B23" s="54" t="s">
        <v>89</v>
      </c>
      <c r="C23" s="55">
        <v>167000</v>
      </c>
      <c r="D23" s="27" t="s">
        <v>14</v>
      </c>
    </row>
    <row r="24" spans="1:4" s="25" customFormat="1" ht="23.25" customHeight="1">
      <c r="A24" s="53" t="s">
        <v>90</v>
      </c>
      <c r="B24" s="54" t="s">
        <v>91</v>
      </c>
      <c r="C24" s="55">
        <v>360000</v>
      </c>
      <c r="D24" s="27" t="s">
        <v>14</v>
      </c>
    </row>
    <row r="25" spans="1:4" s="25" customFormat="1" ht="23.25" customHeight="1">
      <c r="A25" s="53" t="s">
        <v>92</v>
      </c>
      <c r="B25" s="62" t="s">
        <v>77</v>
      </c>
      <c r="C25" s="63">
        <v>267550</v>
      </c>
      <c r="D25" s="27" t="s">
        <v>15</v>
      </c>
    </row>
    <row r="26" spans="1:4" s="25" customFormat="1" ht="23.25" customHeight="1">
      <c r="A26" s="53" t="s">
        <v>92</v>
      </c>
      <c r="B26" s="62" t="s">
        <v>93</v>
      </c>
      <c r="C26" s="63">
        <v>80000</v>
      </c>
      <c r="D26" s="27" t="s">
        <v>17</v>
      </c>
    </row>
    <row r="27" spans="1:4" s="25" customFormat="1" ht="23.25" customHeight="1">
      <c r="A27" s="53" t="s">
        <v>92</v>
      </c>
      <c r="B27" s="64" t="s">
        <v>94</v>
      </c>
      <c r="C27" s="63">
        <v>136000</v>
      </c>
      <c r="D27" s="27" t="s">
        <v>16</v>
      </c>
    </row>
    <row r="28" spans="1:4" s="25" customFormat="1" ht="23.25" customHeight="1">
      <c r="A28" s="53" t="s">
        <v>95</v>
      </c>
      <c r="B28" s="54" t="s">
        <v>96</v>
      </c>
      <c r="C28" s="55">
        <v>320000</v>
      </c>
      <c r="D28" s="27" t="s">
        <v>14</v>
      </c>
    </row>
    <row r="29" spans="1:4" s="25" customFormat="1" ht="23.25" customHeight="1">
      <c r="A29" s="11" t="s">
        <v>13</v>
      </c>
      <c r="B29" s="11" t="s">
        <v>37</v>
      </c>
      <c r="C29" s="30">
        <f>SUM(C20:C28)</f>
        <v>1625550</v>
      </c>
      <c r="D29" s="26"/>
    </row>
  </sheetData>
  <mergeCells count="2">
    <mergeCell ref="A1:D1"/>
    <mergeCell ref="C2:D2"/>
  </mergeCells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3DEF9-7487-4695-AC31-E0CA6563ED23}">
  <dimension ref="A1:D18"/>
  <sheetViews>
    <sheetView tabSelected="1" workbookViewId="0">
      <selection activeCell="C2" sqref="C2:D2"/>
    </sheetView>
  </sheetViews>
  <sheetFormatPr defaultRowHeight="16.5"/>
  <cols>
    <col min="1" max="4" width="17.625" customWidth="1"/>
  </cols>
  <sheetData>
    <row r="1" spans="1:4" ht="33.75" customHeight="1">
      <c r="A1" s="80" t="s">
        <v>97</v>
      </c>
      <c r="B1" s="80"/>
      <c r="C1" s="80"/>
      <c r="D1" s="80"/>
    </row>
    <row r="2" spans="1:4" ht="33.75" customHeight="1" thickBot="1">
      <c r="C2" s="81" t="s">
        <v>22</v>
      </c>
      <c r="D2" s="81"/>
    </row>
    <row r="3" spans="1:4" ht="33.75" customHeight="1" thickBot="1">
      <c r="A3" s="23" t="s">
        <v>11</v>
      </c>
      <c r="B3" s="22" t="s">
        <v>10</v>
      </c>
      <c r="C3" s="22" t="s">
        <v>9</v>
      </c>
      <c r="D3" s="21" t="s">
        <v>8</v>
      </c>
    </row>
    <row r="4" spans="1:4" ht="33.75" customHeight="1" thickTop="1">
      <c r="A4" s="20" t="s">
        <v>7</v>
      </c>
      <c r="B4" s="19" t="s">
        <v>98</v>
      </c>
      <c r="C4" s="18">
        <f>C9+C13+C18</f>
        <v>5424703</v>
      </c>
      <c r="D4" s="17"/>
    </row>
    <row r="5" spans="1:4" ht="33.75" customHeight="1">
      <c r="A5" s="82" t="s">
        <v>99</v>
      </c>
      <c r="B5" s="43" t="s">
        <v>100</v>
      </c>
      <c r="C5" s="44">
        <v>1158720</v>
      </c>
      <c r="D5" s="45"/>
    </row>
    <row r="6" spans="1:4" ht="33.75" customHeight="1">
      <c r="A6" s="83"/>
      <c r="B6" s="43" t="s">
        <v>101</v>
      </c>
      <c r="C6" s="44">
        <v>508500</v>
      </c>
      <c r="D6" s="45"/>
    </row>
    <row r="7" spans="1:4" ht="33.75" customHeight="1">
      <c r="A7" s="83"/>
      <c r="B7" s="43" t="s">
        <v>5</v>
      </c>
      <c r="C7" s="44">
        <v>340000</v>
      </c>
      <c r="D7" s="45"/>
    </row>
    <row r="8" spans="1:4" ht="33.75" customHeight="1">
      <c r="A8" s="86"/>
      <c r="B8" s="43" t="s">
        <v>102</v>
      </c>
      <c r="C8" s="46">
        <v>761226</v>
      </c>
      <c r="D8" s="47"/>
    </row>
    <row r="9" spans="1:4" ht="33.75" customHeight="1">
      <c r="A9" s="48" t="s">
        <v>0</v>
      </c>
      <c r="B9" s="49" t="s">
        <v>103</v>
      </c>
      <c r="C9" s="50">
        <f>SUM(C5:C8)</f>
        <v>2768446</v>
      </c>
      <c r="D9" s="51"/>
    </row>
    <row r="10" spans="1:4" ht="33.75" customHeight="1">
      <c r="A10" s="82" t="s">
        <v>104</v>
      </c>
      <c r="B10" s="43" t="s">
        <v>105</v>
      </c>
      <c r="C10" s="52">
        <v>272400</v>
      </c>
      <c r="D10" s="47"/>
    </row>
    <row r="11" spans="1:4" ht="33.75" customHeight="1">
      <c r="A11" s="83"/>
      <c r="B11" s="43" t="s">
        <v>38</v>
      </c>
      <c r="C11" s="52">
        <v>320000</v>
      </c>
      <c r="D11" s="47"/>
    </row>
    <row r="12" spans="1:4" ht="33.75" customHeight="1">
      <c r="A12" s="83"/>
      <c r="B12" s="43" t="s">
        <v>1</v>
      </c>
      <c r="C12" s="41">
        <v>399365</v>
      </c>
      <c r="D12" s="13"/>
    </row>
    <row r="13" spans="1:4" ht="33.75" customHeight="1">
      <c r="A13" s="12" t="s">
        <v>0</v>
      </c>
      <c r="B13" s="11" t="s">
        <v>43</v>
      </c>
      <c r="C13" s="10">
        <f>SUM(C10:C12)</f>
        <v>991765</v>
      </c>
      <c r="D13" s="9"/>
    </row>
    <row r="14" spans="1:4" ht="33.75" customHeight="1">
      <c r="A14" s="82" t="s">
        <v>106</v>
      </c>
      <c r="B14" s="6" t="s">
        <v>42</v>
      </c>
      <c r="C14" s="8">
        <v>202000</v>
      </c>
      <c r="D14" s="7"/>
    </row>
    <row r="15" spans="1:4" ht="33.75" customHeight="1">
      <c r="A15" s="83"/>
      <c r="B15" s="6" t="s">
        <v>107</v>
      </c>
      <c r="C15" s="8">
        <v>635500</v>
      </c>
      <c r="D15" s="7"/>
    </row>
    <row r="16" spans="1:4" ht="33.75" customHeight="1">
      <c r="A16" s="83"/>
      <c r="B16" s="6" t="s">
        <v>108</v>
      </c>
      <c r="C16" s="8">
        <v>430000</v>
      </c>
      <c r="D16" s="7"/>
    </row>
    <row r="17" spans="1:4" ht="33.75" customHeight="1">
      <c r="A17" s="86"/>
      <c r="B17" s="6" t="s">
        <v>1</v>
      </c>
      <c r="C17" s="8">
        <v>396992</v>
      </c>
      <c r="D17" s="7"/>
    </row>
    <row r="18" spans="1:4" ht="33.75" customHeight="1" thickBot="1">
      <c r="A18" s="4" t="s">
        <v>0</v>
      </c>
      <c r="B18" s="3" t="s">
        <v>109</v>
      </c>
      <c r="C18" s="2">
        <f>SUM(C14:C17)</f>
        <v>1664492</v>
      </c>
      <c r="D18" s="1"/>
    </row>
  </sheetData>
  <mergeCells count="5">
    <mergeCell ref="A1:D1"/>
    <mergeCell ref="C2:D2"/>
    <mergeCell ref="A5:A8"/>
    <mergeCell ref="A10:A12"/>
    <mergeCell ref="A14:A17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686E8-8519-4958-AED9-6D5C2F8BA4FE}">
  <dimension ref="A1:D42"/>
  <sheetViews>
    <sheetView zoomScaleNormal="100" workbookViewId="0">
      <selection activeCell="B5" sqref="B5"/>
    </sheetView>
  </sheetViews>
  <sheetFormatPr defaultRowHeight="16.5"/>
  <cols>
    <col min="1" max="1" width="12.75" style="24" bestFit="1" customWidth="1"/>
    <col min="2" max="2" width="74" style="24" bestFit="1" customWidth="1"/>
    <col min="3" max="3" width="12.625" bestFit="1" customWidth="1"/>
    <col min="4" max="4" width="11.625" bestFit="1" customWidth="1"/>
  </cols>
  <sheetData>
    <row r="1" spans="1:4" ht="23.25" customHeight="1">
      <c r="A1" s="84" t="s">
        <v>97</v>
      </c>
      <c r="B1" s="84"/>
      <c r="C1" s="84"/>
      <c r="D1" s="84"/>
    </row>
    <row r="2" spans="1:4" ht="23.25" customHeight="1">
      <c r="A2" s="32"/>
      <c r="B2" s="32"/>
      <c r="C2" s="85" t="s">
        <v>22</v>
      </c>
      <c r="D2" s="85"/>
    </row>
    <row r="3" spans="1:4" s="25" customFormat="1" ht="23.25" customHeight="1">
      <c r="A3" s="11" t="s">
        <v>21</v>
      </c>
      <c r="B3" s="11" t="s">
        <v>20</v>
      </c>
      <c r="C3" s="11" t="s">
        <v>19</v>
      </c>
      <c r="D3" s="11" t="s">
        <v>18</v>
      </c>
    </row>
    <row r="4" spans="1:4" s="25" customFormat="1" ht="23.25" customHeight="1">
      <c r="A4" s="53" t="s">
        <v>110</v>
      </c>
      <c r="B4" s="54" t="s">
        <v>111</v>
      </c>
      <c r="C4" s="65">
        <v>338000</v>
      </c>
      <c r="D4" s="66" t="s">
        <v>16</v>
      </c>
    </row>
    <row r="5" spans="1:4" s="25" customFormat="1" ht="23.25" customHeight="1">
      <c r="A5" s="67" t="s">
        <v>112</v>
      </c>
      <c r="B5" s="68" t="s">
        <v>89</v>
      </c>
      <c r="C5" s="69">
        <v>164000</v>
      </c>
      <c r="D5" s="66" t="s">
        <v>14</v>
      </c>
    </row>
    <row r="6" spans="1:4" s="25" customFormat="1" ht="23.25" customHeight="1">
      <c r="A6" s="67" t="s">
        <v>112</v>
      </c>
      <c r="B6" s="68" t="s">
        <v>113</v>
      </c>
      <c r="C6" s="69">
        <v>150000</v>
      </c>
      <c r="D6" s="66" t="s">
        <v>16</v>
      </c>
    </row>
    <row r="7" spans="1:4" s="25" customFormat="1" ht="23.25" customHeight="1">
      <c r="A7" s="67" t="s">
        <v>112</v>
      </c>
      <c r="B7" s="68" t="s">
        <v>70</v>
      </c>
      <c r="C7" s="69">
        <v>381226</v>
      </c>
      <c r="D7" s="66" t="s">
        <v>15</v>
      </c>
    </row>
    <row r="8" spans="1:4" s="25" customFormat="1" ht="23.25" customHeight="1">
      <c r="A8" s="67" t="s">
        <v>114</v>
      </c>
      <c r="B8" s="68" t="s">
        <v>115</v>
      </c>
      <c r="C8" s="69">
        <v>82000</v>
      </c>
      <c r="D8" s="66" t="s">
        <v>16</v>
      </c>
    </row>
    <row r="9" spans="1:4" s="25" customFormat="1" ht="23.25" customHeight="1">
      <c r="A9" s="67" t="s">
        <v>114</v>
      </c>
      <c r="B9" s="68" t="s">
        <v>116</v>
      </c>
      <c r="C9" s="69">
        <v>80000</v>
      </c>
      <c r="D9" s="66" t="s">
        <v>17</v>
      </c>
    </row>
    <row r="10" spans="1:4" s="25" customFormat="1" ht="23.25" customHeight="1">
      <c r="A10" s="67" t="s">
        <v>114</v>
      </c>
      <c r="B10" s="68" t="s">
        <v>117</v>
      </c>
      <c r="C10" s="69">
        <v>380000</v>
      </c>
      <c r="D10" s="66" t="s">
        <v>15</v>
      </c>
    </row>
    <row r="11" spans="1:4" s="25" customFormat="1" ht="23.25" customHeight="1">
      <c r="A11" s="67" t="s">
        <v>114</v>
      </c>
      <c r="B11" s="68" t="s">
        <v>118</v>
      </c>
      <c r="C11" s="69">
        <v>91000</v>
      </c>
      <c r="D11" s="66" t="s">
        <v>16</v>
      </c>
    </row>
    <row r="12" spans="1:4" s="25" customFormat="1" ht="23.25" customHeight="1">
      <c r="A12" s="67" t="s">
        <v>119</v>
      </c>
      <c r="B12" s="68" t="s">
        <v>120</v>
      </c>
      <c r="C12" s="69">
        <v>175000</v>
      </c>
      <c r="D12" s="70" t="s">
        <v>14</v>
      </c>
    </row>
    <row r="13" spans="1:4" s="25" customFormat="1" ht="23.25" customHeight="1">
      <c r="A13" s="67" t="s">
        <v>121</v>
      </c>
      <c r="B13" s="68" t="s">
        <v>122</v>
      </c>
      <c r="C13" s="69">
        <v>50000</v>
      </c>
      <c r="D13" s="66" t="s">
        <v>17</v>
      </c>
    </row>
    <row r="14" spans="1:4" s="25" customFormat="1" ht="23.25" customHeight="1">
      <c r="A14" s="67" t="s">
        <v>123</v>
      </c>
      <c r="B14" s="68" t="s">
        <v>124</v>
      </c>
      <c r="C14" s="69">
        <v>169500</v>
      </c>
      <c r="D14" s="66" t="s">
        <v>14</v>
      </c>
    </row>
    <row r="15" spans="1:4" s="25" customFormat="1" ht="23.25" customHeight="1">
      <c r="A15" s="67" t="s">
        <v>123</v>
      </c>
      <c r="B15" s="68" t="s">
        <v>125</v>
      </c>
      <c r="C15" s="71">
        <v>50000</v>
      </c>
      <c r="D15" s="66" t="s">
        <v>17</v>
      </c>
    </row>
    <row r="16" spans="1:4" s="25" customFormat="1" ht="23.25" customHeight="1">
      <c r="A16" s="67" t="s">
        <v>126</v>
      </c>
      <c r="B16" s="72" t="s">
        <v>127</v>
      </c>
      <c r="C16" s="69">
        <v>80000</v>
      </c>
      <c r="D16" s="66" t="s">
        <v>17</v>
      </c>
    </row>
    <row r="17" spans="1:4" s="25" customFormat="1" ht="23.25" customHeight="1">
      <c r="A17" s="67" t="s">
        <v>126</v>
      </c>
      <c r="B17" s="73" t="s">
        <v>128</v>
      </c>
      <c r="C17" s="69">
        <v>80000</v>
      </c>
      <c r="D17" s="27" t="s">
        <v>17</v>
      </c>
    </row>
    <row r="18" spans="1:4" s="25" customFormat="1" ht="23.25" customHeight="1">
      <c r="A18" s="67" t="s">
        <v>126</v>
      </c>
      <c r="B18" s="74" t="s">
        <v>129</v>
      </c>
      <c r="C18" s="75">
        <v>497720</v>
      </c>
      <c r="D18" s="66" t="s">
        <v>16</v>
      </c>
    </row>
    <row r="19" spans="1:4" s="25" customFormat="1" ht="23.25" customHeight="1">
      <c r="A19" s="76" t="s">
        <v>13</v>
      </c>
      <c r="B19" s="77" t="s">
        <v>130</v>
      </c>
      <c r="C19" s="78">
        <f>SUM(C4:C18)</f>
        <v>2768446</v>
      </c>
      <c r="D19" s="79"/>
    </row>
    <row r="20" spans="1:4" s="25" customFormat="1" ht="23.25" customHeight="1">
      <c r="A20" s="67" t="s">
        <v>131</v>
      </c>
      <c r="B20" s="68" t="s">
        <v>132</v>
      </c>
      <c r="C20" s="69">
        <v>80000</v>
      </c>
      <c r="D20" s="27" t="s">
        <v>17</v>
      </c>
    </row>
    <row r="21" spans="1:4" s="25" customFormat="1" ht="23.25" customHeight="1">
      <c r="A21" s="67" t="s">
        <v>131</v>
      </c>
      <c r="B21" s="68" t="s">
        <v>133</v>
      </c>
      <c r="C21" s="71">
        <v>80000</v>
      </c>
      <c r="D21" s="27" t="s">
        <v>17</v>
      </c>
    </row>
    <row r="22" spans="1:4" s="25" customFormat="1" ht="23.25" customHeight="1">
      <c r="A22" s="67" t="s">
        <v>131</v>
      </c>
      <c r="B22" s="68" t="s">
        <v>134</v>
      </c>
      <c r="C22" s="69">
        <v>148000</v>
      </c>
      <c r="D22" s="27" t="s">
        <v>14</v>
      </c>
    </row>
    <row r="23" spans="1:4" s="25" customFormat="1" ht="23.25" customHeight="1">
      <c r="A23" s="67" t="s">
        <v>135</v>
      </c>
      <c r="B23" s="68" t="s">
        <v>136</v>
      </c>
      <c r="C23" s="69">
        <v>80000</v>
      </c>
      <c r="D23" s="27" t="s">
        <v>17</v>
      </c>
    </row>
    <row r="24" spans="1:4" s="25" customFormat="1" ht="23.25" customHeight="1">
      <c r="A24" s="67" t="s">
        <v>135</v>
      </c>
      <c r="B24" s="68" t="s">
        <v>137</v>
      </c>
      <c r="C24" s="69">
        <v>80000</v>
      </c>
      <c r="D24" s="27" t="s">
        <v>17</v>
      </c>
    </row>
    <row r="25" spans="1:4" s="25" customFormat="1" ht="23.25" customHeight="1">
      <c r="A25" s="67" t="s">
        <v>138</v>
      </c>
      <c r="B25" s="68" t="s">
        <v>139</v>
      </c>
      <c r="C25" s="69">
        <v>124400</v>
      </c>
      <c r="D25" s="27" t="s">
        <v>14</v>
      </c>
    </row>
    <row r="26" spans="1:4" s="25" customFormat="1" ht="23.25" customHeight="1">
      <c r="A26" s="67" t="s">
        <v>140</v>
      </c>
      <c r="B26" s="68" t="s">
        <v>70</v>
      </c>
      <c r="C26" s="69">
        <v>399365</v>
      </c>
      <c r="D26" s="27" t="s">
        <v>15</v>
      </c>
    </row>
    <row r="27" spans="1:4" s="25" customFormat="1" ht="23.25" customHeight="1">
      <c r="A27" s="31" t="s">
        <v>13</v>
      </c>
      <c r="B27" s="11" t="s">
        <v>37</v>
      </c>
      <c r="C27" s="30">
        <f>SUM(C20:C26)</f>
        <v>991765</v>
      </c>
      <c r="D27" s="29"/>
    </row>
    <row r="28" spans="1:4" s="25" customFormat="1" ht="23.25" customHeight="1">
      <c r="A28" s="67" t="s">
        <v>141</v>
      </c>
      <c r="B28" s="68" t="s">
        <v>142</v>
      </c>
      <c r="C28" s="65">
        <v>52000</v>
      </c>
      <c r="D28" s="27" t="s">
        <v>16</v>
      </c>
    </row>
    <row r="29" spans="1:4" s="25" customFormat="1" ht="23.25" customHeight="1">
      <c r="A29" s="67" t="s">
        <v>141</v>
      </c>
      <c r="B29" s="68" t="s">
        <v>143</v>
      </c>
      <c r="C29" s="69">
        <v>80000</v>
      </c>
      <c r="D29" s="27" t="s">
        <v>17</v>
      </c>
    </row>
    <row r="30" spans="1:4" s="25" customFormat="1" ht="23.25" customHeight="1">
      <c r="A30" s="67" t="s">
        <v>141</v>
      </c>
      <c r="B30" s="68" t="s">
        <v>144</v>
      </c>
      <c r="C30" s="71">
        <v>117000</v>
      </c>
      <c r="D30" s="27" t="s">
        <v>14</v>
      </c>
    </row>
    <row r="31" spans="1:4" s="25" customFormat="1" ht="23.25" customHeight="1">
      <c r="A31" s="67" t="s">
        <v>141</v>
      </c>
      <c r="B31" s="68" t="s">
        <v>145</v>
      </c>
      <c r="C31" s="69">
        <v>117000</v>
      </c>
      <c r="D31" s="27" t="s">
        <v>14</v>
      </c>
    </row>
    <row r="32" spans="1:4" s="25" customFormat="1" ht="23.25" customHeight="1">
      <c r="A32" s="67" t="s">
        <v>141</v>
      </c>
      <c r="B32" s="68" t="s">
        <v>146</v>
      </c>
      <c r="C32" s="69">
        <v>80000</v>
      </c>
      <c r="D32" s="27" t="s">
        <v>17</v>
      </c>
    </row>
    <row r="33" spans="1:4" s="25" customFormat="1" ht="23.25" customHeight="1">
      <c r="A33" s="67" t="s">
        <v>141</v>
      </c>
      <c r="B33" s="68" t="s">
        <v>147</v>
      </c>
      <c r="C33" s="69">
        <v>80000</v>
      </c>
      <c r="D33" s="27" t="s">
        <v>17</v>
      </c>
    </row>
    <row r="34" spans="1:4" s="25" customFormat="1" ht="23.25" customHeight="1">
      <c r="A34" s="67" t="s">
        <v>148</v>
      </c>
      <c r="B34" s="68" t="s">
        <v>149</v>
      </c>
      <c r="C34" s="69">
        <v>48700</v>
      </c>
      <c r="D34" s="27" t="s">
        <v>14</v>
      </c>
    </row>
    <row r="35" spans="1:4" s="25" customFormat="1" ht="23.25" customHeight="1">
      <c r="A35" s="67" t="s">
        <v>150</v>
      </c>
      <c r="B35" s="68" t="s">
        <v>142</v>
      </c>
      <c r="C35" s="69">
        <v>150000</v>
      </c>
      <c r="D35" s="27" t="s">
        <v>16</v>
      </c>
    </row>
    <row r="36" spans="1:4" s="25" customFormat="1" ht="23.25" customHeight="1">
      <c r="A36" s="67" t="s">
        <v>150</v>
      </c>
      <c r="B36" s="68" t="s">
        <v>151</v>
      </c>
      <c r="C36" s="69">
        <v>80000</v>
      </c>
      <c r="D36" s="27" t="s">
        <v>17</v>
      </c>
    </row>
    <row r="37" spans="1:4" s="25" customFormat="1" ht="23.25" customHeight="1">
      <c r="A37" s="67" t="s">
        <v>150</v>
      </c>
      <c r="B37" s="68" t="s">
        <v>152</v>
      </c>
      <c r="C37" s="69">
        <v>60000</v>
      </c>
      <c r="D37" s="27" t="s">
        <v>17</v>
      </c>
    </row>
    <row r="38" spans="1:4" s="25" customFormat="1" ht="23.25" customHeight="1">
      <c r="A38" s="67" t="s">
        <v>153</v>
      </c>
      <c r="B38" s="68" t="s">
        <v>154</v>
      </c>
      <c r="C38" s="69">
        <v>41800</v>
      </c>
      <c r="D38" s="27" t="s">
        <v>14</v>
      </c>
    </row>
    <row r="39" spans="1:4" s="25" customFormat="1" ht="23.25" customHeight="1">
      <c r="A39" s="67" t="s">
        <v>153</v>
      </c>
      <c r="B39" s="68" t="s">
        <v>70</v>
      </c>
      <c r="C39" s="69">
        <v>396992</v>
      </c>
      <c r="D39" s="27" t="s">
        <v>15</v>
      </c>
    </row>
    <row r="40" spans="1:4" s="25" customFormat="1" ht="23.25" customHeight="1">
      <c r="A40" s="67" t="s">
        <v>153</v>
      </c>
      <c r="B40" s="68" t="s">
        <v>155</v>
      </c>
      <c r="C40" s="69">
        <v>50000</v>
      </c>
      <c r="D40" s="27" t="s">
        <v>17</v>
      </c>
    </row>
    <row r="41" spans="1:4" s="25" customFormat="1" ht="23.25" customHeight="1">
      <c r="A41" s="67" t="s">
        <v>153</v>
      </c>
      <c r="B41" s="68" t="s">
        <v>156</v>
      </c>
      <c r="C41" s="69">
        <v>311000</v>
      </c>
      <c r="D41" s="27" t="s">
        <v>14</v>
      </c>
    </row>
    <row r="42" spans="1:4" s="25" customFormat="1" ht="23.25" customHeight="1">
      <c r="A42" s="11" t="s">
        <v>13</v>
      </c>
      <c r="B42" s="11" t="s">
        <v>157</v>
      </c>
      <c r="C42" s="30">
        <f>SUM(C28:C41)</f>
        <v>1664492</v>
      </c>
      <c r="D42" s="26"/>
    </row>
  </sheetData>
  <mergeCells count="2">
    <mergeCell ref="A1:D1"/>
    <mergeCell ref="C2:D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2024년 1분기 경영공시 내역</vt:lpstr>
      <vt:lpstr>2024년 1분기 경영공시 세부내역</vt:lpstr>
      <vt:lpstr>2024년 2분기 경영공시 내역</vt:lpstr>
      <vt:lpstr>2024년 2분기 경영공시 세부내역</vt:lpstr>
      <vt:lpstr>2024년 3분기 경영공시 내역</vt:lpstr>
      <vt:lpstr>2024년 3분기 경영공시 세부내역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2023-05-26T06:04:05Z</dcterms:created>
  <dcterms:modified xsi:type="dcterms:W3CDTF">2024-10-15T02:23:42Z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TY3IiwibG9nVGltZSI6IjIwMjQtMDYtMDRUMDc6NTE6MTVaIiwicElEIjoiMSIsInRyYWNlSWQiOiIxMTUzNTBBOTEzRjc3MDc3RDMyNDIyRjVFNEFCNUEwMSIsInVzZXJDb2RlIjoiYWRtaW4ifSwibm9kZTIiOnsiZHNkIjoiMDEwMDAwMDAwMDAwMjE2NyIsImxvZ1RpbWUiOiIyMDI0LTA2LTA0VDA3OjUxOjE1WiIsInBJRCI6IjEiLCJ0cmFjZUlkIjoiMTE1MzUwQTkxM0Y3NzA3N0QzMjQyMkY1RTRBQjVBMDEiLCJ1c2VyQ29kZSI6ImFkbWluIn0sIm5vZGUzIjp7ImRzZCI6IjAxMDAwMDAwMDAwMDIxNjciLCJsb2dUaW1lIjoiMjAyNC0wNi0wNFQwNzo1MToxNVoiLCJwSUQiOiIxIiwidHJhY2VJZCI6IjExNTM1MEE5MTNGNzcwNzdEMzI0MjJGNUU0QUI1QTAxIiwidXNlckNvZGUiOiJhZG1pbiJ9LCJub2RlNCI6eyJkc2QiOiIwMTAwMDAwMDAwMDAyMTY3IiwibG9nVGltZSI6IjIwMjQtMDYtMDRUMDc6NTE6MTVaIiwicElEIjoiMSIsInRyYWNlSWQiOiIxMTUzNTBBOTEzRjc3MDc3RDMyNDIyRjVFNEFCNUEwMSIsInVzZXJDb2RlIjoiYWRtaW4ifSwibm9kZTUiOnsiZHNkIjoiMDAwMDAwMDAwMDAwMDAwMCIsImxvZ1RpbWUiOiIyMDI0LTA2LTA0VDA3OjUwOjQzWiIsInBJRCI6MjA0OCwidHJhY2VJZCI6IkE5NjQzMkNDNTkzQjRFQzVCMTIzQkRCRTY2NTFCM0FFIiwidXNlckNvZGUiOiIyMjMwMDIifSwibm9kZUNvdW50IjoyfQ==</vt:lpwstr>
  </property>
  <property fmtid="{D5CDD505-2E9C-101B-9397-08002B2CF9AE}" pid="3" name="FDRClass">
    <vt:lpwstr>0</vt:lpwstr>
  </property>
  <property fmtid="{D5CDD505-2E9C-101B-9397-08002B2CF9AE}" pid="4" name="FDRSet">
    <vt:lpwstr>manual</vt:lpwstr>
  </property>
</Properties>
</file>