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 l="1"/>
  <c r="R7" i="1" l="1"/>
  <c r="R8" i="1"/>
  <c r="R9" i="1"/>
  <c r="R10" i="1"/>
  <c r="R11" i="1"/>
  <c r="R12" i="1"/>
  <c r="R6" i="1"/>
  <c r="N8" i="1"/>
  <c r="N9" i="1"/>
  <c r="N10" i="1"/>
  <c r="N11" i="1"/>
  <c r="N12" i="1"/>
  <c r="N13" i="1"/>
  <c r="N7" i="1"/>
  <c r="N6" i="1"/>
</calcChain>
</file>

<file path=xl/sharedStrings.xml><?xml version="1.0" encoding="utf-8"?>
<sst xmlns="http://schemas.openxmlformats.org/spreadsheetml/2006/main" count="70" uniqueCount="31">
  <si>
    <t>순번</t>
  </si>
  <si>
    <t>주소</t>
  </si>
  <si>
    <t>지번</t>
  </si>
  <si>
    <t>호</t>
  </si>
  <si>
    <t>전용
면적</t>
  </si>
  <si>
    <t>주거공용
면적</t>
  </si>
  <si>
    <t>면적계</t>
  </si>
  <si>
    <t>방수</t>
  </si>
  <si>
    <t>승강기
유무</t>
  </si>
  <si>
    <t>주택유형</t>
  </si>
  <si>
    <t>임대보증금</t>
  </si>
  <si>
    <t>월임대료</t>
  </si>
  <si>
    <t xml:space="preserve">경기도 부천시 경인로194번길 47(심곡본동) </t>
  </si>
  <si>
    <t>경기도 부천시 심곡본동 일반번지 598-12</t>
  </si>
  <si>
    <t>101</t>
  </si>
  <si>
    <t>1</t>
  </si>
  <si>
    <t>N</t>
  </si>
  <si>
    <t>다가구주택</t>
  </si>
  <si>
    <t>102</t>
  </si>
  <si>
    <t>201</t>
  </si>
  <si>
    <t>202</t>
  </si>
  <si>
    <t>203</t>
  </si>
  <si>
    <t>301</t>
  </si>
  <si>
    <t>302</t>
  </si>
  <si>
    <t>303</t>
  </si>
  <si>
    <t>부천시 일자리 지원주택 임대조건</t>
    <phoneticPr fontId="4" type="noConversion"/>
  </si>
  <si>
    <t>(금액단위 : 원)</t>
  </si>
  <si>
    <t>청년 일반(수급자 외)</t>
    <phoneticPr fontId="4" type="noConversion"/>
  </si>
  <si>
    <t>청년 수급자 등</t>
    <phoneticPr fontId="4" type="noConversion"/>
  </si>
  <si>
    <t>증액전환시
하한임대료</t>
    <phoneticPr fontId="4" type="noConversion"/>
  </si>
  <si>
    <t>증액전환시
상한보증금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</si>
</sst>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0"/>
    <numFmt numFmtId="177" formatCode="#,##0_ "/>
  </numFmts>
  <fonts count="8">
    <font>
      <sz val="11"/>
      <color theme="1"/>
      <name val="맑은 고딕"/>
      <family val="2"/>
      <charset val="129"/>
      <scheme val="minor"/>
    </font>
    <font>
      <b/>
      <sz val="13"/>
      <color rgb="FF014D5E"/>
      <name val="돋움"/>
      <family val="3"/>
      <charset val="129"/>
    </font>
    <font>
      <sz val="9"/>
      <color rgb="FF014D5E"/>
      <name val="Dotum"/>
      <family val="3"/>
    </font>
    <font>
      <sz val="9"/>
      <color rgb="FF000000"/>
      <name val="Dotum"/>
      <family val="3"/>
    </font>
    <font>
      <sz val="8"/>
      <name val="맑은 고딕"/>
      <family val="2"/>
      <charset val="129"/>
      <scheme val="minor"/>
    </font>
    <font>
      <b/>
      <sz val="9"/>
      <color rgb="FF014D5E"/>
      <name val="Dotum"/>
      <family val="3"/>
      <charset val="129"/>
    </font>
    <font>
      <b/>
      <sz val="9"/>
      <color rgb="FF014D5E"/>
      <name val="Dotum"/>
      <family val="3"/>
    </font>
    <font>
      <sz val="9"/>
      <color theme="1"/>
      <name val="Dotum"/>
      <family val="3"/>
    </font>
  </fonts>
  <fills count="6">
    <fill>
      <patternFill patternType="none"/>
    </fill>
    <fill>
      <patternFill patternType="gray125"/>
    </fill>
    <fill>
      <patternFill patternType="solid">
        <fgColor rgb="FFC3DDE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DFE"/>
        <bgColor indexed="64"/>
      </patternFill>
    </fill>
    <fill>
      <patternFill patternType="solid">
        <fgColor rgb="FFD6E8E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 wrapText="1"/>
    </xf>
    <xf numFmtId="177" fontId="7" fillId="3" borderId="1" xfId="0" applyNumberFormat="1" applyFont="1" applyFill="1" applyBorder="1" applyAlignment="1">
      <alignment horizontal="right" vertical="center" wrapText="1"/>
    </xf>
    <xf numFmtId="177" fontId="7" fillId="3" borderId="2" xfId="0" applyNumberFormat="1" applyFont="1" applyFill="1" applyBorder="1" applyAlignment="1">
      <alignment horizontal="right" vertical="center" wrapText="1"/>
    </xf>
    <xf numFmtId="177" fontId="7" fillId="4" borderId="1" xfId="0" applyNumberFormat="1" applyFont="1" applyFill="1" applyBorder="1" applyAlignment="1">
      <alignment horizontal="right" vertical="center" wrapText="1"/>
    </xf>
    <xf numFmtId="177" fontId="7" fillId="4" borderId="3" xfId="0" applyNumberFormat="1" applyFont="1" applyFill="1" applyBorder="1" applyAlignment="1">
      <alignment horizontal="right" vertical="center" wrapText="1"/>
    </xf>
    <xf numFmtId="177" fontId="7" fillId="3" borderId="3" xfId="0" applyNumberFormat="1" applyFont="1" applyFill="1" applyBorder="1" applyAlignment="1">
      <alignment horizontal="righ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workbookViewId="0">
      <selection activeCell="B8" sqref="B8"/>
    </sheetView>
  </sheetViews>
  <sheetFormatPr defaultRowHeight="16.5"/>
  <cols>
    <col min="1" max="1" width="5.375" customWidth="1"/>
    <col min="2" max="2" width="33.25" customWidth="1"/>
    <col min="3" max="3" width="31.375" customWidth="1"/>
    <col min="4" max="4" width="9" customWidth="1"/>
    <col min="5" max="7" width="8.75" customWidth="1"/>
    <col min="8" max="8" width="6.75" customWidth="1"/>
    <col min="9" max="9" width="8" customWidth="1"/>
    <col min="10" max="11" width="11.375" customWidth="1"/>
    <col min="12" max="12" width="10.125" customWidth="1"/>
    <col min="13" max="13" width="10.125" style="1" customWidth="1"/>
    <col min="14" max="14" width="10.125" customWidth="1"/>
    <col min="15" max="15" width="11.375" customWidth="1"/>
    <col min="16" max="16" width="10.125" customWidth="1"/>
    <col min="17" max="17" width="10.125" style="1" customWidth="1"/>
    <col min="18" max="18" width="10.125" customWidth="1"/>
  </cols>
  <sheetData>
    <row r="1" spans="1:18" ht="16.5" customHeight="1">
      <c r="A1" s="10" t="s">
        <v>25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16.5" customHeight="1">
      <c r="A2" s="11" t="s">
        <v>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4" spans="1:18" ht="16.5" customHeight="1">
      <c r="A4" s="9" t="s">
        <v>0</v>
      </c>
      <c r="B4" s="9"/>
      <c r="C4" s="9"/>
      <c r="D4" s="9"/>
      <c r="E4" s="9"/>
      <c r="F4" s="9"/>
      <c r="G4" s="9"/>
      <c r="H4" s="9"/>
      <c r="I4" s="9"/>
      <c r="J4" s="9"/>
      <c r="K4" s="9" t="s">
        <v>28</v>
      </c>
      <c r="L4" s="9"/>
      <c r="M4" s="9"/>
      <c r="N4" s="9"/>
      <c r="O4" s="9" t="s">
        <v>27</v>
      </c>
      <c r="P4" s="9"/>
      <c r="Q4" s="9"/>
      <c r="R4" s="9"/>
    </row>
    <row r="5" spans="1:18" ht="22.5">
      <c r="A5" s="9"/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30</v>
      </c>
      <c r="N5" s="8" t="s">
        <v>29</v>
      </c>
      <c r="O5" s="8" t="s">
        <v>10</v>
      </c>
      <c r="P5" s="8" t="s">
        <v>11</v>
      </c>
      <c r="Q5" s="8" t="s">
        <v>30</v>
      </c>
      <c r="R5" s="8" t="s">
        <v>29</v>
      </c>
    </row>
    <row r="6" spans="1:18">
      <c r="A6" s="2">
        <v>1</v>
      </c>
      <c r="B6" s="3" t="s">
        <v>12</v>
      </c>
      <c r="C6" s="3" t="s">
        <v>13</v>
      </c>
      <c r="D6" s="3" t="s">
        <v>14</v>
      </c>
      <c r="E6" s="4">
        <v>20.38</v>
      </c>
      <c r="F6" s="4">
        <v>5.58</v>
      </c>
      <c r="G6" s="4">
        <v>25.96</v>
      </c>
      <c r="H6" s="3" t="s">
        <v>15</v>
      </c>
      <c r="I6" s="3" t="s">
        <v>16</v>
      </c>
      <c r="J6" s="3" t="s">
        <v>17</v>
      </c>
      <c r="K6" s="12">
        <v>1000000</v>
      </c>
      <c r="L6" s="13">
        <v>192020</v>
      </c>
      <c r="M6" s="12">
        <v>20700000</v>
      </c>
      <c r="N6" s="13">
        <f>ROUNDDOWN(L6-(M6-K6)*0.07/12,-1)</f>
        <v>77100</v>
      </c>
      <c r="O6" s="12">
        <v>2000000</v>
      </c>
      <c r="P6" s="13">
        <v>233720</v>
      </c>
      <c r="Q6" s="12">
        <v>26000000</v>
      </c>
      <c r="R6" s="13">
        <f>ROUNDDOWN(P6-(Q6-O6)*0.07/12,-1)</f>
        <v>93720</v>
      </c>
    </row>
    <row r="7" spans="1:18">
      <c r="A7" s="5">
        <v>2</v>
      </c>
      <c r="B7" s="6" t="s">
        <v>12</v>
      </c>
      <c r="C7" s="6" t="s">
        <v>13</v>
      </c>
      <c r="D7" s="6" t="s">
        <v>18</v>
      </c>
      <c r="E7" s="7">
        <v>18.25</v>
      </c>
      <c r="F7" s="7">
        <v>5</v>
      </c>
      <c r="G7" s="7">
        <v>23.25</v>
      </c>
      <c r="H7" s="6" t="s">
        <v>15</v>
      </c>
      <c r="I7" s="6" t="s">
        <v>16</v>
      </c>
      <c r="J7" s="6" t="s">
        <v>17</v>
      </c>
      <c r="K7" s="14">
        <v>1000000</v>
      </c>
      <c r="L7" s="15">
        <v>171410</v>
      </c>
      <c r="M7" s="12">
        <v>18600000</v>
      </c>
      <c r="N7" s="13">
        <f>ROUNDDOWN(L7-(M7-K7)*0.07/12,-1)</f>
        <v>68740</v>
      </c>
      <c r="O7" s="14">
        <v>2000000</v>
      </c>
      <c r="P7" s="15">
        <v>208200</v>
      </c>
      <c r="Q7" s="12">
        <v>23400000</v>
      </c>
      <c r="R7" s="13">
        <f t="shared" ref="R7:R13" si="0">ROUNDDOWN(P7-(Q7-O7)*0.07/12,-1)</f>
        <v>83360</v>
      </c>
    </row>
    <row r="8" spans="1:18">
      <c r="A8" s="2">
        <v>3</v>
      </c>
      <c r="B8" s="3" t="s">
        <v>12</v>
      </c>
      <c r="C8" s="3" t="s">
        <v>13</v>
      </c>
      <c r="D8" s="3" t="s">
        <v>19</v>
      </c>
      <c r="E8" s="4">
        <v>20.38</v>
      </c>
      <c r="F8" s="4">
        <v>5.58</v>
      </c>
      <c r="G8" s="4">
        <v>25.96</v>
      </c>
      <c r="H8" s="3" t="s">
        <v>15</v>
      </c>
      <c r="I8" s="3" t="s">
        <v>16</v>
      </c>
      <c r="J8" s="3" t="s">
        <v>17</v>
      </c>
      <c r="K8" s="12">
        <v>1000000</v>
      </c>
      <c r="L8" s="16">
        <v>193930</v>
      </c>
      <c r="M8" s="12">
        <v>20900000</v>
      </c>
      <c r="N8" s="13">
        <f t="shared" ref="N8:N13" si="1">ROUNDDOWN(L8-(M8-K8)*0.07/12,-1)</f>
        <v>77840</v>
      </c>
      <c r="O8" s="12">
        <v>2000000</v>
      </c>
      <c r="P8" s="16">
        <v>236100</v>
      </c>
      <c r="Q8" s="12">
        <v>26200000</v>
      </c>
      <c r="R8" s="13">
        <f t="shared" si="0"/>
        <v>94930</v>
      </c>
    </row>
    <row r="9" spans="1:18">
      <c r="A9" s="5">
        <v>4</v>
      </c>
      <c r="B9" s="6" t="s">
        <v>12</v>
      </c>
      <c r="C9" s="6" t="s">
        <v>13</v>
      </c>
      <c r="D9" s="6" t="s">
        <v>20</v>
      </c>
      <c r="E9" s="7">
        <v>20.73</v>
      </c>
      <c r="F9" s="7">
        <v>5.68</v>
      </c>
      <c r="G9" s="7">
        <v>26.41</v>
      </c>
      <c r="H9" s="6" t="s">
        <v>15</v>
      </c>
      <c r="I9" s="6" t="s">
        <v>16</v>
      </c>
      <c r="J9" s="6" t="s">
        <v>17</v>
      </c>
      <c r="K9" s="14">
        <v>1000000</v>
      </c>
      <c r="L9" s="15">
        <v>197390</v>
      </c>
      <c r="M9" s="12">
        <v>21300000</v>
      </c>
      <c r="N9" s="13">
        <f t="shared" si="1"/>
        <v>78970</v>
      </c>
      <c r="O9" s="14">
        <v>2000000</v>
      </c>
      <c r="P9" s="15">
        <v>240390</v>
      </c>
      <c r="Q9" s="12">
        <v>26700000</v>
      </c>
      <c r="R9" s="13">
        <f t="shared" si="0"/>
        <v>96300</v>
      </c>
    </row>
    <row r="10" spans="1:18">
      <c r="A10" s="2">
        <v>5</v>
      </c>
      <c r="B10" s="3" t="s">
        <v>12</v>
      </c>
      <c r="C10" s="3" t="s">
        <v>13</v>
      </c>
      <c r="D10" s="3" t="s">
        <v>21</v>
      </c>
      <c r="E10" s="4">
        <v>20.38</v>
      </c>
      <c r="F10" s="4">
        <v>5.58</v>
      </c>
      <c r="G10" s="4">
        <v>25.96</v>
      </c>
      <c r="H10" s="3" t="s">
        <v>15</v>
      </c>
      <c r="I10" s="3" t="s">
        <v>16</v>
      </c>
      <c r="J10" s="3" t="s">
        <v>17</v>
      </c>
      <c r="K10" s="12">
        <v>1000000</v>
      </c>
      <c r="L10" s="16">
        <v>193930</v>
      </c>
      <c r="M10" s="12">
        <v>20900000</v>
      </c>
      <c r="N10" s="13">
        <f t="shared" si="1"/>
        <v>77840</v>
      </c>
      <c r="O10" s="12">
        <v>2000000</v>
      </c>
      <c r="P10" s="16">
        <v>236100</v>
      </c>
      <c r="Q10" s="12">
        <v>26200000</v>
      </c>
      <c r="R10" s="13">
        <f t="shared" si="0"/>
        <v>94930</v>
      </c>
    </row>
    <row r="11" spans="1:18">
      <c r="A11" s="5">
        <v>6</v>
      </c>
      <c r="B11" s="6" t="s">
        <v>12</v>
      </c>
      <c r="C11" s="6" t="s">
        <v>13</v>
      </c>
      <c r="D11" s="6" t="s">
        <v>22</v>
      </c>
      <c r="E11" s="7">
        <v>20.38</v>
      </c>
      <c r="F11" s="7">
        <v>5.58</v>
      </c>
      <c r="G11" s="7">
        <v>25.96</v>
      </c>
      <c r="H11" s="6" t="s">
        <v>15</v>
      </c>
      <c r="I11" s="6" t="s">
        <v>16</v>
      </c>
      <c r="J11" s="6" t="s">
        <v>17</v>
      </c>
      <c r="K11" s="14">
        <v>1000000</v>
      </c>
      <c r="L11" s="15">
        <v>193930</v>
      </c>
      <c r="M11" s="12">
        <v>20900000</v>
      </c>
      <c r="N11" s="13">
        <f t="shared" si="1"/>
        <v>77840</v>
      </c>
      <c r="O11" s="14">
        <v>2000000</v>
      </c>
      <c r="P11" s="15">
        <v>236100</v>
      </c>
      <c r="Q11" s="12">
        <v>26200000</v>
      </c>
      <c r="R11" s="13">
        <f t="shared" si="0"/>
        <v>94930</v>
      </c>
    </row>
    <row r="12" spans="1:18">
      <c r="A12" s="2">
        <v>7</v>
      </c>
      <c r="B12" s="3" t="s">
        <v>12</v>
      </c>
      <c r="C12" s="3" t="s">
        <v>13</v>
      </c>
      <c r="D12" s="3" t="s">
        <v>23</v>
      </c>
      <c r="E12" s="4">
        <v>20.73</v>
      </c>
      <c r="F12" s="4">
        <v>5.68</v>
      </c>
      <c r="G12" s="4">
        <v>26.41</v>
      </c>
      <c r="H12" s="3" t="s">
        <v>15</v>
      </c>
      <c r="I12" s="3" t="s">
        <v>16</v>
      </c>
      <c r="J12" s="3" t="s">
        <v>17</v>
      </c>
      <c r="K12" s="12">
        <v>1000000</v>
      </c>
      <c r="L12" s="16">
        <v>197390</v>
      </c>
      <c r="M12" s="12">
        <v>21300000</v>
      </c>
      <c r="N12" s="13">
        <f t="shared" si="1"/>
        <v>78970</v>
      </c>
      <c r="O12" s="12">
        <v>2000000</v>
      </c>
      <c r="P12" s="16">
        <v>240390</v>
      </c>
      <c r="Q12" s="12">
        <v>26700000</v>
      </c>
      <c r="R12" s="13">
        <f t="shared" si="0"/>
        <v>96300</v>
      </c>
    </row>
    <row r="13" spans="1:18">
      <c r="A13" s="5">
        <v>8</v>
      </c>
      <c r="B13" s="6" t="s">
        <v>12</v>
      </c>
      <c r="C13" s="6" t="s">
        <v>13</v>
      </c>
      <c r="D13" s="6" t="s">
        <v>24</v>
      </c>
      <c r="E13" s="7">
        <v>20.38</v>
      </c>
      <c r="F13" s="7">
        <v>5.58</v>
      </c>
      <c r="G13" s="7">
        <v>25.96</v>
      </c>
      <c r="H13" s="6" t="s">
        <v>15</v>
      </c>
      <c r="I13" s="6" t="s">
        <v>16</v>
      </c>
      <c r="J13" s="6" t="s">
        <v>17</v>
      </c>
      <c r="K13" s="14">
        <v>1000000</v>
      </c>
      <c r="L13" s="15">
        <v>193930</v>
      </c>
      <c r="M13" s="12">
        <v>20900000</v>
      </c>
      <c r="N13" s="13">
        <f t="shared" si="1"/>
        <v>77840</v>
      </c>
      <c r="O13" s="14">
        <v>2000000</v>
      </c>
      <c r="P13" s="15">
        <v>236100</v>
      </c>
      <c r="Q13" s="12">
        <v>26200000</v>
      </c>
      <c r="R13" s="13">
        <f>ROUNDDOWN(P13-(Q13-O13)*0.07/12,-1)</f>
        <v>94930</v>
      </c>
    </row>
  </sheetData>
  <mergeCells count="6">
    <mergeCell ref="K4:N4"/>
    <mergeCell ref="O4:R4"/>
    <mergeCell ref="A1:R1"/>
    <mergeCell ref="A4:A5"/>
    <mergeCell ref="B4:J4"/>
    <mergeCell ref="A2:R2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고혜정</dc:creator>
  <cp:lastModifiedBy>user</cp:lastModifiedBy>
  <dcterms:created xsi:type="dcterms:W3CDTF">2023-08-01T00:32:10Z</dcterms:created>
  <dcterms:modified xsi:type="dcterms:W3CDTF">2024-01-09T08:16:54Z</dcterms:modified>
</cp:coreProperties>
</file>